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9320" windowHeight="7260" activeTab="4"/>
  </bookViews>
  <sheets>
    <sheet name="Program" sheetId="16" r:id="rId1"/>
    <sheet name="Plan" sheetId="18" r:id="rId2"/>
    <sheet name="Prowadzący" sheetId="21" r:id="rId3"/>
    <sheet name="Efekty" sheetId="7" r:id="rId4"/>
    <sheet name="System" sheetId="22" r:id="rId5"/>
    <sheet name="Formy weryfikacji" sheetId="17" r:id="rId6"/>
  </sheets>
  <definedNames>
    <definedName name="_xlnm.Print_Area" localSheetId="3">Efekty!$A$1:$Y$29</definedName>
    <definedName name="_xlnm.Print_Area" localSheetId="4">System!$A$1:$I$77</definedName>
    <definedName name="_xlnm.Print_Titles" localSheetId="3">Efekty!$9:$9</definedName>
  </definedNames>
  <calcPr calcId="125725"/>
</workbook>
</file>

<file path=xl/calcChain.xml><?xml version="1.0" encoding="utf-8"?>
<calcChain xmlns="http://schemas.openxmlformats.org/spreadsheetml/2006/main">
  <c r="Z56" i="18"/>
  <c r="Z58" s="1"/>
  <c r="Y56"/>
  <c r="X56"/>
  <c r="X58" s="1"/>
  <c r="W56"/>
  <c r="V56"/>
  <c r="V58" s="1"/>
  <c r="U56"/>
  <c r="T56"/>
  <c r="T58"/>
  <c r="S56"/>
  <c r="R56"/>
  <c r="R58" s="1"/>
  <c r="Q56"/>
  <c r="P56"/>
  <c r="P58"/>
  <c r="O56"/>
  <c r="N56"/>
  <c r="N58" s="1"/>
  <c r="M56"/>
  <c r="L56"/>
  <c r="L58"/>
  <c r="K56"/>
  <c r="H56"/>
  <c r="G56"/>
  <c r="E56"/>
  <c r="D56"/>
  <c r="F53"/>
  <c r="F56" s="1"/>
  <c r="C53"/>
  <c r="C56" s="1"/>
  <c r="Z51"/>
  <c r="Y51"/>
  <c r="X51"/>
  <c r="W51"/>
  <c r="V51"/>
  <c r="U51"/>
  <c r="T51"/>
  <c r="S51"/>
  <c r="R51"/>
  <c r="Q51"/>
  <c r="P51"/>
  <c r="O51"/>
  <c r="N51"/>
  <c r="M51"/>
  <c r="L51"/>
  <c r="K51"/>
  <c r="H51"/>
  <c r="G51"/>
  <c r="F51"/>
  <c r="E51"/>
  <c r="D51"/>
  <c r="C51"/>
  <c r="Z50"/>
  <c r="Y50"/>
  <c r="X50"/>
  <c r="W50"/>
  <c r="V50"/>
  <c r="U50"/>
  <c r="T50"/>
  <c r="S50"/>
  <c r="R50"/>
  <c r="Q50"/>
  <c r="P50"/>
  <c r="O50"/>
  <c r="N50"/>
  <c r="M50"/>
  <c r="L50"/>
  <c r="K50"/>
  <c r="H50"/>
  <c r="G50"/>
  <c r="E50"/>
  <c r="D50"/>
  <c r="F49"/>
  <c r="C49"/>
  <c r="F42"/>
  <c r="C42"/>
  <c r="F41"/>
  <c r="F50"/>
  <c r="C41"/>
  <c r="Z39"/>
  <c r="Y39"/>
  <c r="X39"/>
  <c r="W39"/>
  <c r="V39"/>
  <c r="U39"/>
  <c r="T39"/>
  <c r="S39"/>
  <c r="R39"/>
  <c r="Q39"/>
  <c r="P39"/>
  <c r="O39"/>
  <c r="N39"/>
  <c r="M39"/>
  <c r="L39"/>
  <c r="K39"/>
  <c r="H39"/>
  <c r="G39"/>
  <c r="E39"/>
  <c r="D39"/>
  <c r="Z38"/>
  <c r="Y38"/>
  <c r="X38"/>
  <c r="W38"/>
  <c r="V38"/>
  <c r="U38"/>
  <c r="T38"/>
  <c r="S38"/>
  <c r="R38"/>
  <c r="Q38"/>
  <c r="P38"/>
  <c r="O38"/>
  <c r="N38"/>
  <c r="M38"/>
  <c r="L38"/>
  <c r="K38"/>
  <c r="H38"/>
  <c r="G38"/>
  <c r="E38"/>
  <c r="D38"/>
  <c r="F34"/>
  <c r="F39" s="1"/>
  <c r="C34"/>
  <c r="F33"/>
  <c r="C33"/>
  <c r="F32"/>
  <c r="F38"/>
  <c r="C32"/>
  <c r="C38"/>
  <c r="Z30"/>
  <c r="Y30"/>
  <c r="X30"/>
  <c r="W30"/>
  <c r="V30"/>
  <c r="U30"/>
  <c r="T30"/>
  <c r="S30"/>
  <c r="R30"/>
  <c r="Q30"/>
  <c r="P30"/>
  <c r="O30"/>
  <c r="N30"/>
  <c r="M30"/>
  <c r="L30"/>
  <c r="K30"/>
  <c r="H30"/>
  <c r="G30"/>
  <c r="E30"/>
  <c r="D30"/>
  <c r="Z29"/>
  <c r="Y29"/>
  <c r="X29"/>
  <c r="W29"/>
  <c r="V29"/>
  <c r="U29"/>
  <c r="T29"/>
  <c r="S29"/>
  <c r="R29"/>
  <c r="Q29"/>
  <c r="P29"/>
  <c r="O29"/>
  <c r="N29"/>
  <c r="M29"/>
  <c r="L29"/>
  <c r="K29"/>
  <c r="H29"/>
  <c r="G29"/>
  <c r="E29"/>
  <c r="D29"/>
  <c r="F26"/>
  <c r="C26"/>
  <c r="F23"/>
  <c r="C23"/>
  <c r="F20"/>
  <c r="F30"/>
  <c r="C20"/>
  <c r="C29"/>
  <c r="Z18"/>
  <c r="Z59"/>
  <c r="Y18"/>
  <c r="Y59"/>
  <c r="X18"/>
  <c r="X59"/>
  <c r="W18"/>
  <c r="W59"/>
  <c r="V18"/>
  <c r="V59"/>
  <c r="U18"/>
  <c r="U59"/>
  <c r="T18"/>
  <c r="T59"/>
  <c r="S18"/>
  <c r="S59"/>
  <c r="R18"/>
  <c r="R59"/>
  <c r="Q18"/>
  <c r="Q59"/>
  <c r="P18"/>
  <c r="P59"/>
  <c r="O18"/>
  <c r="O59"/>
  <c r="N18"/>
  <c r="N59"/>
  <c r="M18"/>
  <c r="M59"/>
  <c r="L18"/>
  <c r="L59"/>
  <c r="K18"/>
  <c r="K59"/>
  <c r="H18"/>
  <c r="H59"/>
  <c r="G18"/>
  <c r="G59"/>
  <c r="E18"/>
  <c r="E59"/>
  <c r="D18"/>
  <c r="D59"/>
  <c r="Z17"/>
  <c r="Y17"/>
  <c r="Y57" s="1"/>
  <c r="Y58" s="1"/>
  <c r="X17"/>
  <c r="W17"/>
  <c r="V17"/>
  <c r="U17"/>
  <c r="U57" s="1"/>
  <c r="U58" s="1"/>
  <c r="T17"/>
  <c r="S17"/>
  <c r="S57" s="1"/>
  <c r="S58" s="1"/>
  <c r="R17"/>
  <c r="Q17"/>
  <c r="Q57" s="1"/>
  <c r="Q58" s="1"/>
  <c r="P17"/>
  <c r="O17"/>
  <c r="O57" s="1"/>
  <c r="O58" s="1"/>
  <c r="N17"/>
  <c r="M17"/>
  <c r="M57" s="1"/>
  <c r="M58" s="1"/>
  <c r="L17"/>
  <c r="K17"/>
  <c r="K57" s="1"/>
  <c r="K58" s="1"/>
  <c r="H17"/>
  <c r="H57"/>
  <c r="H58" s="1"/>
  <c r="G17"/>
  <c r="G57" s="1"/>
  <c r="E17"/>
  <c r="E57" s="1"/>
  <c r="E58" s="1"/>
  <c r="D17"/>
  <c r="D57"/>
  <c r="D58" s="1"/>
  <c r="F16"/>
  <c r="C16"/>
  <c r="F15"/>
  <c r="C15"/>
  <c r="F14"/>
  <c r="C14"/>
  <c r="F13"/>
  <c r="F17" s="1"/>
  <c r="C13"/>
  <c r="C17" s="1"/>
  <c r="C57" s="1"/>
  <c r="C58" s="1"/>
  <c r="W57"/>
  <c r="W58" s="1"/>
  <c r="C39"/>
  <c r="C50"/>
  <c r="C18"/>
  <c r="C59" s="1"/>
  <c r="C30"/>
  <c r="F29"/>
  <c r="F57" l="1"/>
  <c r="C64"/>
  <c r="G58"/>
  <c r="C71"/>
  <c r="C68"/>
  <c r="F18"/>
  <c r="F59" s="1"/>
  <c r="C70" s="1"/>
  <c r="C67" l="1"/>
  <c r="C65"/>
  <c r="C69" s="1"/>
  <c r="F58"/>
  <c r="C66"/>
</calcChain>
</file>

<file path=xl/sharedStrings.xml><?xml version="1.0" encoding="utf-8"?>
<sst xmlns="http://schemas.openxmlformats.org/spreadsheetml/2006/main" count="566" uniqueCount="257">
  <si>
    <t>Kierunek studiów:</t>
  </si>
  <si>
    <t>Poziom kształcenia:</t>
  </si>
  <si>
    <t>Profil kształcenia:</t>
  </si>
  <si>
    <t>Ogólnoakademicki</t>
  </si>
  <si>
    <t>Forma studiów:</t>
  </si>
  <si>
    <t>Tytuł zawodowy:</t>
  </si>
  <si>
    <t>Obszar nauk:</t>
  </si>
  <si>
    <t>Dziedzina:</t>
  </si>
  <si>
    <t>Dyscyplina:</t>
  </si>
  <si>
    <t>Symbol</t>
  </si>
  <si>
    <t xml:space="preserve">Stacjonarne </t>
  </si>
  <si>
    <t>Moduły kształcenia (przedmioty)</t>
  </si>
  <si>
    <r>
      <t xml:space="preserve">Matryca efektów kształcenia </t>
    </r>
    <r>
      <rPr>
        <sz val="18"/>
        <rFont val="Arial"/>
        <family val="2"/>
        <charset val="238"/>
      </rPr>
      <t xml:space="preserve"> </t>
    </r>
  </si>
  <si>
    <t>wiedza</t>
  </si>
  <si>
    <t>umiejętności</t>
  </si>
  <si>
    <t>kompetencje społeczne</t>
  </si>
  <si>
    <t>Lp.</t>
  </si>
  <si>
    <t>Przedsiębiorczość</t>
  </si>
  <si>
    <t>Emisja głosu</t>
  </si>
  <si>
    <t xml:space="preserve">Plan studiów doktoranckich </t>
  </si>
  <si>
    <t>Forma studiów: studia stacjonarne</t>
  </si>
  <si>
    <t>I rok</t>
  </si>
  <si>
    <t>II rok</t>
  </si>
  <si>
    <t>III rok</t>
  </si>
  <si>
    <t>IV rok</t>
  </si>
  <si>
    <t>Ogółem</t>
  </si>
  <si>
    <t>Efekty kształcenia dla program kształcenia</t>
  </si>
  <si>
    <t>Potrafi wykorzystać zaawansowane narzędzia informatyczne do opracowania i analizy danych oraz wizualizacji wyników.</t>
  </si>
  <si>
    <t xml:space="preserve">Potrafi myśleć i działać w sposób niezależny, kreatywny i przedsiębiorczy. Wykazuje inicjatywę w określaniu nowych obszarów badań, poszukiwaniu innowacyjnych rozwiązań. </t>
  </si>
  <si>
    <t>Studia Trzeciego Stopnia (Doktoranckie)</t>
  </si>
  <si>
    <t xml:space="preserve">doktor inżynier </t>
  </si>
  <si>
    <t xml:space="preserve">Ma wiedzę niezbędną do zrozumienia etycznych, ekonomicznych i innych uwarunkowań działalności naukowej i dydaktycznej.  </t>
  </si>
  <si>
    <t xml:space="preserve">Ma wiedzę dotyczącą transferu technologii, komercjalizacji wyników badań, oraz zagadnień związanych z ochroną własności intelektualnej. </t>
  </si>
  <si>
    <t>Ma  wiedzę w zakresie metodyki i nowoczesnych technik prowadzenia zajęć.</t>
  </si>
  <si>
    <t xml:space="preserve">Jest przygotowany metodologicznie do wykonywania zawodu nauczyciela akademickiego. </t>
  </si>
  <si>
    <t>Potrafi ocenić przydatność i możliwość komercyjnego wykorzystania wyników badań naukowych z poszanowaniem prawa do własności intelektualnej.</t>
  </si>
  <si>
    <t>Potrafi w sposób metodologicznie poprawny zaplanować i przeprowadzić własny projekt badawczy, udokumentować wyniki prac badawczych oraz tworzyć opracowania mające charakter publikacji naukowych, także w języku obcym, zgodnie z zasadami tworzenia tego typu opracowań, szczególnie zachowując poszanowanie praw autorskich, samodzielnie planować swój rozwój naukowy.</t>
  </si>
  <si>
    <t>Ma świadomość ważności profesjonalnego przygotowywania do wykonywania zawodu oraz  przestrzegania etyki zawodowej nauczyciela akademickiego.</t>
  </si>
  <si>
    <t>Program studiów doktoranckich</t>
  </si>
  <si>
    <t>I.</t>
  </si>
  <si>
    <t>INFORMACJE OGÓLNE</t>
  </si>
  <si>
    <t>II.</t>
  </si>
  <si>
    <t>ZAŁOŻENIA OGÓLNE</t>
  </si>
  <si>
    <t>1.</t>
  </si>
  <si>
    <t>2.           </t>
  </si>
  <si>
    <t>3.          </t>
  </si>
  <si>
    <t>4.           </t>
  </si>
  <si>
    <t>Czas trwania studiów: 4 lata/8 semestrów</t>
  </si>
  <si>
    <t>Nazwa modułu/przedmiot</t>
  </si>
  <si>
    <t>MODUŁY KSZTAŁCENIA/ PRZEDMIOTY</t>
  </si>
  <si>
    <t>Odniesienie do zakładanych efektów kształcenia</t>
  </si>
  <si>
    <t xml:space="preserve">Sposoby weryfikacji zakładanych efektów kształcenia </t>
  </si>
  <si>
    <t>Godziny</t>
  </si>
  <si>
    <t>ECTS</t>
  </si>
  <si>
    <t>Seminarium doktoranckie</t>
  </si>
  <si>
    <t>2.</t>
  </si>
  <si>
    <t>3.</t>
  </si>
  <si>
    <t>4.</t>
  </si>
  <si>
    <t>5.</t>
  </si>
  <si>
    <t>Egzamin</t>
  </si>
  <si>
    <t>Formy weryfikacji</t>
  </si>
  <si>
    <t>Sprawozdanie semestralne</t>
  </si>
  <si>
    <t>Projekt</t>
  </si>
  <si>
    <t>Zaliczenie z oceną</t>
  </si>
  <si>
    <t>Projekt informatyczny</t>
  </si>
  <si>
    <t>Praca kontrolna</t>
  </si>
  <si>
    <t>Esej</t>
  </si>
  <si>
    <t>Egzamin doktorski</t>
  </si>
  <si>
    <t xml:space="preserve">Ocena kierownika SD </t>
  </si>
  <si>
    <t>Prezentacja multimedialna</t>
  </si>
  <si>
    <t>6.</t>
  </si>
  <si>
    <t>7.</t>
  </si>
  <si>
    <t>8.</t>
  </si>
  <si>
    <t>9.</t>
  </si>
  <si>
    <t>10.</t>
  </si>
  <si>
    <t>Metodologia nauk</t>
  </si>
  <si>
    <t>Przedmiot</t>
  </si>
  <si>
    <t>Liczba godzin</t>
  </si>
  <si>
    <t>liczba ECTS</t>
  </si>
  <si>
    <t>Status przedmiotu</t>
  </si>
  <si>
    <t>Forma zaliczenia</t>
  </si>
  <si>
    <t>Zajęcia zorganizowane</t>
  </si>
  <si>
    <t>Inne</t>
  </si>
  <si>
    <t>Bezpośredni kontakt</t>
  </si>
  <si>
    <t>Praca samodzielna</t>
  </si>
  <si>
    <t>semestr 1</t>
  </si>
  <si>
    <t>semestr 2</t>
  </si>
  <si>
    <t>semestr 3</t>
  </si>
  <si>
    <t>semestr 4</t>
  </si>
  <si>
    <t>semestr 5</t>
  </si>
  <si>
    <t>semestr 6</t>
  </si>
  <si>
    <t>semestr 7</t>
  </si>
  <si>
    <t>semestr 8</t>
  </si>
  <si>
    <t>godz.</t>
  </si>
  <si>
    <t>I. Zajęcia z kształcenia ogólnego</t>
  </si>
  <si>
    <t xml:space="preserve">Filozofia/Ekonomia /Historia / Socjologia /Nauki o polityce lub inny przedmiot z dyscypliny dodatkowej (jeden przedmiot do wyboru) </t>
  </si>
  <si>
    <t>F</t>
  </si>
  <si>
    <t>Zal. z oc.</t>
  </si>
  <si>
    <t>O</t>
  </si>
  <si>
    <t>Zal z oc.</t>
  </si>
  <si>
    <t>Etyka w nauce i prawo własności intelektualnej</t>
  </si>
  <si>
    <t>X</t>
  </si>
  <si>
    <t xml:space="preserve"> w tym do wyboru:</t>
  </si>
  <si>
    <t>II. Zajęcia rozwijające umiejętności dydaktyczne przygotowujące doktoranta do wykonywania zawodu nauczyciela akaedmickiego</t>
  </si>
  <si>
    <t>Moduł I  (jeden przedmiot do wyboru)</t>
  </si>
  <si>
    <t xml:space="preserve">Nowoczesne metody i techniki prowadzenia zajęć dydaktycznych </t>
  </si>
  <si>
    <t>E-nauczyciel i e-nauczanie. Wprowadzenie do zagadnień e-learningu.</t>
  </si>
  <si>
    <t>Moduł II (jeden przedmiot do wyboru)</t>
  </si>
  <si>
    <t xml:space="preserve">Emisja głosu </t>
  </si>
  <si>
    <t>Sztuka wystąpień publicznych</t>
  </si>
  <si>
    <t>Moduł III (jeden przedmiot do wyboru)</t>
  </si>
  <si>
    <t>Wprowadzenie do pedagogiki</t>
  </si>
  <si>
    <t xml:space="preserve">Dydaktyka szkoły wyższej </t>
  </si>
  <si>
    <t>III. Zajęcia rozwijające umiejetności zawodowe przygotowujące doktoranta do pracy o charakterze badawczym lub badawczo-rozwojowym</t>
  </si>
  <si>
    <t>Egz.</t>
  </si>
  <si>
    <t>Specjalistyczne warsztaty z wybranego języka obcego</t>
  </si>
  <si>
    <t>Moduł IV (do wyboru dwa przedmioty po 15 godzin)</t>
  </si>
  <si>
    <t>Warsztaty kreatywnego myślenia</t>
  </si>
  <si>
    <t>Przygotowanie projektów badawczo-rozwojowych</t>
  </si>
  <si>
    <t>Przygotowanie i redakcja teskstu naukowego</t>
  </si>
  <si>
    <t>IV. Zajęcia z zakresu dziedziny nauki / dyscypliny naukowej</t>
  </si>
  <si>
    <t>Przedmioty w ramach dyscyplin naukowych</t>
  </si>
  <si>
    <t>Egz./zal. z oc.</t>
  </si>
  <si>
    <t>V. Praktyki zawodowe</t>
  </si>
  <si>
    <t>Praktyka zawodowa</t>
  </si>
  <si>
    <t>w tym bez praktyki zawodowej</t>
  </si>
  <si>
    <t>%  ECTS - treści I</t>
  </si>
  <si>
    <t>%  ECTS - treści II</t>
  </si>
  <si>
    <t>%  ECTS - treści III</t>
  </si>
  <si>
    <t>%  ECTS - treści IV</t>
  </si>
  <si>
    <t>%  ECTS - praktyki V</t>
  </si>
  <si>
    <t>Suma</t>
  </si>
  <si>
    <t>%  ECTS - treści do wyboru</t>
  </si>
  <si>
    <t>%  ECTS - zajęcia realizowane w bezpośrednim kontakcie</t>
  </si>
  <si>
    <t>Zaliczenie na ocenę</t>
  </si>
  <si>
    <t>Egzamin/zaliczenie na ocenę</t>
  </si>
  <si>
    <t>Potrafi efektywnie pozyskiwać informacje z różnorodnych źródeł, także w językach obcych, dokonywać ich właściwego doboru i interpretacji.</t>
  </si>
  <si>
    <t>2a</t>
  </si>
  <si>
    <t>2b</t>
  </si>
  <si>
    <t>2c</t>
  </si>
  <si>
    <t xml:space="preserve">Wykłady monograficzne z dyscypliny </t>
  </si>
  <si>
    <t>x</t>
  </si>
  <si>
    <t>Nazwa jednostki prowadzącej studia: Wydział Nauk Technicznych</t>
  </si>
  <si>
    <t>Statystyka i metody badań naukowych w inżynierii rolniczej</t>
  </si>
  <si>
    <t>2d</t>
  </si>
  <si>
    <t>2e</t>
  </si>
  <si>
    <t>Teoria eksperymentu</t>
  </si>
  <si>
    <t>Metody komputerowe w technice</t>
  </si>
  <si>
    <t>Obliczeniowa mechanika płynów</t>
  </si>
  <si>
    <t>Procesy cieplne i dyfuzyjne</t>
  </si>
  <si>
    <t>Metody optymalizacji</t>
  </si>
  <si>
    <t>Efekty kształcenia dla kierunk stódiów doktoranckich - inżynieria rolnicza</t>
  </si>
  <si>
    <t>WNT_3_W01</t>
  </si>
  <si>
    <t>WNT_3_W02</t>
  </si>
  <si>
    <t>WNT_3_W03</t>
  </si>
  <si>
    <t>WNT_3_W04</t>
  </si>
  <si>
    <t>WNT_3_W05</t>
  </si>
  <si>
    <t>WNT_3_W06</t>
  </si>
  <si>
    <t>WNT_3_W07</t>
  </si>
  <si>
    <t>WNT_3_K01</t>
  </si>
  <si>
    <t>WNT_3_K02</t>
  </si>
  <si>
    <t>WNT_3_K03</t>
  </si>
  <si>
    <t>WNT_3_K04</t>
  </si>
  <si>
    <t>WNT_3_U01</t>
  </si>
  <si>
    <t>WNT_3_U02</t>
  </si>
  <si>
    <t>WNT_3_U03</t>
  </si>
  <si>
    <t>WNT_3_U04</t>
  </si>
  <si>
    <t>WNT_3_U05</t>
  </si>
  <si>
    <t>WNT_3_U06</t>
  </si>
  <si>
    <t>Wykazuje samokrytycyzm w pracy twórczej; rozumie i ma świadomość twórczego poszukiwania, potrzebę dokształcania się i podnoszenia kompetencji zawodowych i osobistych, a zwłaszcza śledzenia i analizowania najnowszych osiągnięć związanych z dyscypliną inżynieria rolnicza.</t>
  </si>
  <si>
    <t>Potrafi rozwiązywać złożone problemy i zadania związane z dyscypliną inżynieria rolnicza, w tym zadania i problemy nietypowe, wnosząc swój wkład do rozwoju wiedzy przez stosowanie nowatorskich rozwiązań, których poziom oryginalności odpowiada warunkom stawianym publikacjom w recenzowanych wydawnictwach.</t>
  </si>
  <si>
    <t>Ma wiedzę o charakterze ogólnym na najbardziej zaawansowanym światowym poziomie dla dyscypliny naukowej inżynieria rolnicza oraz z dziedzin pokrewnych będących w obszarze badań.</t>
  </si>
  <si>
    <t>Ma dobrze podbudowaną wiedzę o charakterze szczegółowym dotyczącą najnowszych teorii, metod badawczych, zasad i pojęć z dyscypliny inżynieria rolnicza, których źródłem są w szczególności najnowsze osiągnięcia nauki w obszarze prowadzonych badań. Wykazuje zrozumienie złożonych zależności zarówno w dziedzinie inżynieria rolnicza, jak i w dziedzinach pokrewnych z uwzględnieniem interakcji miedzy dziedzinami.</t>
  </si>
  <si>
    <r>
      <t>Ma wiedzę dotyczącą metodyki prowadzenia badań naukowych, a także metod przygotowywania publikacji i prezentowania wyników badań.</t>
    </r>
    <r>
      <rPr>
        <i/>
        <sz val="8"/>
        <rFont val="Arial"/>
        <family val="2"/>
        <charset val="238"/>
      </rPr>
      <t xml:space="preserve"> </t>
    </r>
  </si>
  <si>
    <t>Ma podstawową wiedzę dotyczącą pozyskiwania oraz prowadzenia projektów badawczych, w tym uwarunkowań ekonomicznych i prawnych realizacji tych projektów.</t>
  </si>
  <si>
    <t>Rozumie potrzebę zaangażowania się w kształcenie specjalistów w dyscyplinie inżynieria rolnicza oraz innych działań przekazywania wiedzy.</t>
  </si>
  <si>
    <t>Nazwa studiów doktoranckich: Studia doktoranckie w dyscyplinie inżynieria rolnicza</t>
  </si>
  <si>
    <t>III.</t>
  </si>
  <si>
    <t>WNT_3_W04; WNT_3_K02</t>
  </si>
  <si>
    <t>WNT_3_W03; WNT_3_W05; WNT_3_W06; WNT_3_U03; WNT_3_U04; WNT_3_U05; WNT_3_K02</t>
  </si>
  <si>
    <t>WNT_3_W02; WNT_3_W03; WNT_3_W07; WNT_3_U02; WNT_3_U05; WNT_3_K01</t>
  </si>
  <si>
    <t>WNT_3_W02; WNT_3_W07; WNT_3_U02; WNT_3_K03</t>
  </si>
  <si>
    <t>WNT_3_W01; WNT_3_U01; WNT_3_K01; WNT_3_K04</t>
  </si>
  <si>
    <t>WNT_3_W01; WNT_3_W06, WNT_3_U01; WNT_3_K01</t>
  </si>
  <si>
    <t>WNT_3_W01; WNT_3_W06; WNT_3_U01; WNT_3_K01</t>
  </si>
  <si>
    <t>WNT_3_W01, WNT_3_U01; WNT_3_K01</t>
  </si>
  <si>
    <t>WNT_3_W04; WNT_3_W05; WNT_3_W06; WNT_3_U03; WNT_3_K02</t>
  </si>
  <si>
    <t>WNT_3_W06; WNT_3_U03</t>
  </si>
  <si>
    <t>WNT_3_W06; WNT_3_W07; WNT_3_U05; WNT_3_K03</t>
  </si>
  <si>
    <t>WNT_3_W05; WNT_3_W06; WNT_3_U04; WNT_3_U06</t>
  </si>
  <si>
    <t>WNT_3_W04; WNT_3_W05; WNT_3_W06, WNT_3_W07; WNT_3_U03; WNT_3_U04; WNT_3_U05; WNT_3_K02; WNT_3_K03</t>
  </si>
  <si>
    <t>Studia doktoranckie w dyscyplinie inżynieria rolnicza przygotowują do pracy o charakterze badawczym i badawczo-rozwojowym poprzez zdobywanie wiedzy na zaawansowanym poziomie obejmującej najnowsze osiągnięcia nauki. Rozwijają umiejętności związane z metodyką i metodologia badań naukowych. Stwarzają warunki do prowadzenia badań naukowych, współpracy w zespołach badawczych oraz tworzenia publikacji naukowych. Studia doktoranckie dostarczają umiejętności i kompetencji społecznych w zakresie działalności w środowisku naukowym i zawodowym inżynierów (udział w seminariach, konferencjach i stażach naukowych). Przygotowują do prowadzenia zajęć dydaktycznych i innych form kształcenia w dyscyplinie inżynieria rolnicza i dyscyplinach pokrewnych.</t>
  </si>
  <si>
    <r>
      <rPr>
        <b/>
        <sz val="16"/>
        <rFont val="Times New Roman"/>
        <family val="1"/>
        <charset val="238"/>
      </rPr>
      <t>Nazwa jednostki prowadzącej studia:</t>
    </r>
    <r>
      <rPr>
        <sz val="16"/>
        <rFont val="Times New Roman"/>
        <family val="1"/>
        <charset val="238"/>
      </rPr>
      <t xml:space="preserve"> Wydział Nauk Technicznych</t>
    </r>
  </si>
  <si>
    <r>
      <rPr>
        <b/>
        <sz val="16"/>
        <rFont val="Times New Roman"/>
        <family val="1"/>
        <charset val="238"/>
      </rPr>
      <t>Forma studiów:</t>
    </r>
    <r>
      <rPr>
        <sz val="16"/>
        <rFont val="Times New Roman"/>
        <family val="1"/>
        <charset val="238"/>
      </rPr>
      <t xml:space="preserve"> studia stacjonarne</t>
    </r>
  </si>
  <si>
    <r>
      <rPr>
        <b/>
        <sz val="16"/>
        <rFont val="Times New Roman"/>
        <family val="1"/>
        <charset val="238"/>
      </rPr>
      <t>Czas trwania:</t>
    </r>
    <r>
      <rPr>
        <sz val="16"/>
        <rFont val="Times New Roman"/>
        <family val="1"/>
        <charset val="238"/>
      </rPr>
      <t xml:space="preserve"> cztery lata akademickie </t>
    </r>
  </si>
  <si>
    <t>w dyscyplinie naukowej inżynieria rolnicza</t>
  </si>
  <si>
    <t>Nazwa przedmiotu</t>
  </si>
  <si>
    <t>Liczba godzin / liczba ECTS</t>
  </si>
  <si>
    <t>Statystyka i metody badań naukowych w inzynierii rolniczej</t>
  </si>
  <si>
    <t>zaliczenie</t>
  </si>
  <si>
    <t>Seminarium doktoranckie I</t>
  </si>
  <si>
    <t>Seminarium doktoranckie II</t>
  </si>
  <si>
    <t>Seminarium doktoranckie III</t>
  </si>
  <si>
    <t>Seminarium doktoranckie IV</t>
  </si>
  <si>
    <t>Dariusz Choszcz</t>
  </si>
  <si>
    <t>Ryszard Myhan</t>
  </si>
  <si>
    <t>Wojciech Sobieski</t>
  </si>
  <si>
    <t>Marek Markowski</t>
  </si>
  <si>
    <t>Adam Lipiński</t>
  </si>
  <si>
    <t>Piotr Zapotoczny</t>
  </si>
  <si>
    <t>Rok</t>
  </si>
  <si>
    <t>30 / 2</t>
  </si>
  <si>
    <t>15 / 1</t>
  </si>
  <si>
    <t>egzamin</t>
  </si>
  <si>
    <t>15 / 0.5</t>
  </si>
  <si>
    <t>Prowadzący</t>
  </si>
  <si>
    <t>Ireneusz Białobrzewski</t>
  </si>
  <si>
    <t>obowiązuje od roku akad. 2018/2019</t>
  </si>
  <si>
    <t>Wykaz nauczycieli realizujących przedmioty na stacjonarnych studiach doktoranckich</t>
  </si>
  <si>
    <t>15/0,5</t>
  </si>
  <si>
    <r>
      <rPr>
        <b/>
        <sz val="11"/>
        <color indexed="8"/>
        <rFont val="Calibri"/>
        <family val="2"/>
        <charset val="238"/>
      </rPr>
      <t>Zasady stosowania wewnętrznego systemu zapewniania jakości kształcenia, z uwzględnieniem rodzajów dokumentów stosowanych na wydziale, ze szczególnym uwzględnieniem analizy rynku pracy w aspekcie zapotrzebowania na absolwentów prowadzonych zakresów studiów III stopnia</t>
    </r>
    <r>
      <rPr>
        <sz val="11"/>
        <color indexed="8"/>
        <rFont val="Calibri"/>
        <family val="2"/>
        <charset val="238"/>
      </rPr>
      <t xml:space="preserve">
Zgodnie z Uchwałą nr 355 Senatu UWM oraz zarządzeniem Nr 10 Rektora z dnia 26 lutego 2010 roku w sprawie wprowadzenia oraz zasad funkcjonowania Wewnętrznego Systemu Zapewnienia Jakości Kształcenia (WSZJK) na Uniwersytecie Warmińsko-Mazurskim, system ten został wprowadzony również na Wydziale Nauk Technicznych Uchwałą Nr 12 Rady Wydziału z dnia 28 lutego 2013r. Dziekan Wydziału na mocy Decyzji nr 5 z dnia 25 października 2012r. powołał Wydziałowy Zespół ds. Zapewnienia Jakości Kształcenia. Zespół, ten jest odpowiedzialny za koordynacje działań, których celem jest prawidłowa realizacja poszczególnych elementów systemu działającego także na potrzeby studiów doktoranckich.
Do zadań Wydziałowego Zespołu ds. Zapewnienia Jakości Kształcenia należy monitorowanie, koordynowanie i analiza wszystkich elementów procesu dydaktycznego. Prawidłowość realizacji poszczególnych procedur jest monitorowana poprzez wewnętrzny audyt prowadzony przez Wydziałowy Zespół WSZJK. Zespół opracowuje szczegółowy roczny harmonogram audytów, który zatwierdza Dziekan Wydziału wydając stosowną decyzję. Obowiązujący w r.a. 2013/2014 harmonogram audytów stanowi załącznik do Decyzji nr 26 Dziekana WNT z dnia 19 grudnia 2013r. Istotnym efektem pracy Zespołu jest coroczny raport, w którym omawiany jest stan realizacji poszczególnych elementów procesu kształcenia oraz przedstawiane wnioski, propozycje i zalecenia dotyczące zmian w systemie kształcenia.
Monitoring i okresowy przegląd programów i ich efektów prowadzony jest w ciągu roku akademickiego przez Wydziałową Komisję Dydaktyczną ds. studiów doktoranckich pod kierunkiem kierownika studiów doktoranckich. Efektem tych przeglądów jest systematyczna modyfikacja planów i programów kształcenia. Pod uwagę brane są propozycje Dziekana, poszczególnych kierowników katedr i kierowników przedmiotów. W weryfikacji planów i programów nauczania wykorzystywane są również uwagi i propozycje zmian formułowane przez doktorantów i przedstawiane w ramach cyklicznych spotkań z kierownictwem Wydziału. Niezależna, w pełni autonomiczna opinia doktorantów jest ważnym elementem oceny procesu dydaktycznego realizowanego przez poszczególne katedry Wydziału.
System badania jakości kształcenia oparty jest na hospitacji ćwiczeń i wykładów, jak również na szczegółowej analizie wyników badań ankietowych zbieranych wśród studentów wypełniających kwestionariusz oceny nauczyciela akademickiego. Ankietyzacji zajęć dokonuje kierownik studiów doktoranckich. Ankiety są anonimowe, dotyczą rodzaju stosowanych na zajęciach środków audiowizualnych, komunikatywności języka, postawy nauczyciela wobec studentów, organizacji zajęć i innych (uznanych za ważne) uwag. Ankiety są do wglądu Dziekana i kierownika katedry oraz stanowią podstawę do dyskusji na temat doskonalenia treści i formy zajęć. Od r.a. 2013/2014 procedura ankietyzacji realizowana jest w formie elektronicznej, w dedykowanym module systemu USOSweb.  
Analiza opracowań „Rynek pracy w województwie warmińsko-mazurskim w 2010 r." oraz „Zmiany strukturalne grup podmiotów gospodarki narodowej wpisanych do rejestru REGON w województwie warmińsko-mazurskim, 2010 r." wskazuje, że pomimo bardzo wysokiego ogólnego odsetka osób biernych zawodowo (jeden z najwyższych w kraju), to odsetek biernych zawodowo z wykształceniem wyższym jest bardzo niski i wynosi do 6%, co daje drugie miejsce w kraju. Niepokojący jest jednak wzrost stopy bezrobocia w grupie osób z wykształceniem wyższym i średnim ogólnokształcącym. Wyższe wykształcenie nie chroni przed brakiem pracy. Nie dotyczy to absolwentów kierunku technika rolnicza i leśna. Wszyscy absolwenci, jeśli nie rozpoczynają pracy jeszcze w czasie studiów to znajdują ją zaraz po studiach. Sytuacja ta będzie dotyczyła także absolwentów studiów doktoranckich z zakresu inżynierii rolniczej. Aktualnie na rynku pracy nie ma jeszcze absolwentów studiów doktoranckich z zakresu inżynierii rolniczej na WNT UWM w Olsztynie. Jednak wydaje się uzasadnione założenie, że przyszli absolwenci będą skutecznie konkurować na rynku pracy i będą zajmować kierownicze stanowiska w firmach prowadzących działalność gospodarczą w branży zajmującej się produkcją maszyn, urządzeń i aparatów, szczególnie na potrzeby przetwórstwa rolno-spożywczego. Ponadto, absolwenci studiów doktoranckich z zakresu inżynierii rolniczej będą zasilać kadrę naukową Wydziału Nauk technicznych UWM w Olsztynie.</t>
    </r>
  </si>
  <si>
    <t>*</t>
  </si>
  <si>
    <t>Przygotowanie projektów badawczo-rozwojowych *)</t>
  </si>
  <si>
    <t>Inżynieria rolnicza</t>
  </si>
  <si>
    <t>Nauki rolnicze</t>
  </si>
  <si>
    <t>Nauki rolnicze, leśne i weterynaryjne</t>
  </si>
  <si>
    <t>Statystyka i eksploracja danych</t>
  </si>
  <si>
    <t>2f</t>
  </si>
  <si>
    <t>Inżynieria procesowa</t>
  </si>
  <si>
    <t xml:space="preserve">** </t>
  </si>
  <si>
    <t>Prowadzi Wydział Geodezji, Inżynierii Przestrzennej i Budownictwa</t>
  </si>
  <si>
    <t>Przygotowanie i redakcja teskstu naukowego **)</t>
  </si>
  <si>
    <t>Stanisław Konopka</t>
  </si>
  <si>
    <t>Prowadzi Wydział Nauk Technicznych</t>
  </si>
  <si>
    <t>II. Zajęcia rozwijające umiejętności dydaktyczne przygotowujące doktoranta do wykonywania zawodu nauczyciela akademickiego</t>
  </si>
  <si>
    <t>Statystyka i metody badań naukowych z wybranej dziedziny nauki lub dyscypliny nukowej</t>
  </si>
  <si>
    <r>
      <t xml:space="preserve">Specjalistyczne warsztaty z wybranego języka obcego (Techniczny język angielski </t>
    </r>
    <r>
      <rPr>
        <b/>
        <sz val="15"/>
        <color indexed="8"/>
        <rFont val="Times New Roman"/>
        <family val="1"/>
        <charset val="238"/>
      </rPr>
      <t>*, **</t>
    </r>
    <r>
      <rPr>
        <sz val="15"/>
        <color indexed="8"/>
        <rFont val="Times New Roman"/>
        <family val="1"/>
        <charset val="238"/>
      </rPr>
      <t>)</t>
    </r>
  </si>
  <si>
    <t xml:space="preserve">Wykłady monograficzne  </t>
  </si>
  <si>
    <t xml:space="preserve">Zal. </t>
  </si>
  <si>
    <t>Ogółem praktyka zawodowa</t>
  </si>
  <si>
    <t xml:space="preserve">***Ogółem </t>
  </si>
  <si>
    <t>VI. Szkolenia</t>
  </si>
  <si>
    <t xml:space="preserve"> Szkolenie z zakresu aplikacji o projekty badawcze</t>
  </si>
  <si>
    <t>zal.</t>
  </si>
  <si>
    <t xml:space="preserve"> Szkolenie z zakresu bezpieczeństwa i higieny pracy</t>
  </si>
  <si>
    <t>*** Ogółem z podziałem na lata studiów bez wliczania przedmiotów w ramach dyscyplin naukowych i seminarium doktoranckiego</t>
  </si>
  <si>
    <t xml:space="preserve"> </t>
  </si>
  <si>
    <t xml:space="preserve">zaliczenie z oceną </t>
  </si>
  <si>
    <t>Wykłady monograficzne</t>
  </si>
  <si>
    <t>Zaliczenie</t>
  </si>
  <si>
    <t xml:space="preserve">Wprowadzenie do pedagogiki </t>
  </si>
  <si>
    <t>z dnia 24 maja 2018 roku</t>
  </si>
  <si>
    <t>Załącznik nr 5 do Uchwały nr 67 Wydziału Nauk Technicznych</t>
  </si>
  <si>
    <t>Załącznik nr 4 do Uchwały nr 67 Wydziału Nauk Technicznych</t>
  </si>
  <si>
    <t>Załącznik nr 3 do Uchwały nr 67 Wydziału Nauk Technicznych</t>
  </si>
  <si>
    <t>Załącznik nr 2 do Uchwały nr 67 Wydziału Nauk Technicznych</t>
  </si>
  <si>
    <t>Załącznik nr 1 do Uchwały nr 67 Wydziału Nauk Technicznych</t>
  </si>
</sst>
</file>

<file path=xl/styles.xml><?xml version="1.0" encoding="utf-8"?>
<styleSheet xmlns="http://schemas.openxmlformats.org/spreadsheetml/2006/main">
  <fonts count="93">
    <font>
      <sz val="11"/>
      <color indexed="8"/>
      <name val="Calibri"/>
      <family val="2"/>
      <charset val="238"/>
    </font>
    <font>
      <sz val="11"/>
      <color indexed="8"/>
      <name val="Calibri"/>
      <family val="2"/>
      <charset val="238"/>
    </font>
    <font>
      <sz val="11"/>
      <color indexed="9"/>
      <name val="Calibri"/>
      <family val="2"/>
      <charset val="238"/>
    </font>
    <font>
      <sz val="11"/>
      <color indexed="62"/>
      <name val="Calibri"/>
      <family val="2"/>
      <charset val="238"/>
    </font>
    <font>
      <b/>
      <sz val="11"/>
      <color indexed="63"/>
      <name val="Calibri"/>
      <family val="2"/>
      <charset val="238"/>
    </font>
    <font>
      <sz val="11"/>
      <color indexed="17"/>
      <name val="Calibri"/>
      <family val="2"/>
      <charset val="238"/>
    </font>
    <font>
      <u/>
      <sz val="12"/>
      <color indexed="12"/>
      <name val="Times New Roman"/>
      <family val="1"/>
      <charset val="238"/>
    </font>
    <font>
      <sz val="11"/>
      <color indexed="52"/>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0"/>
      <name val="Calibri"/>
      <family val="2"/>
      <charset val="238"/>
    </font>
    <font>
      <sz val="12"/>
      <name val="Times New Roman"/>
      <family val="1"/>
      <charset val="238"/>
    </font>
    <font>
      <sz val="10"/>
      <name val="Arial CE"/>
      <charset val="238"/>
    </font>
    <font>
      <sz val="12"/>
      <name val="Times New Roman"/>
      <family val="1"/>
      <charset val="238"/>
    </font>
    <font>
      <b/>
      <sz val="11"/>
      <color indexed="52"/>
      <name val="Calibri"/>
      <family val="2"/>
      <charset val="238"/>
    </font>
    <font>
      <b/>
      <sz val="11"/>
      <color indexed="8"/>
      <name val="Calibri"/>
      <family val="2"/>
      <charset val="238"/>
    </font>
    <font>
      <i/>
      <sz val="11"/>
      <color indexed="23"/>
      <name val="Calibri"/>
      <family val="2"/>
      <charset val="238"/>
    </font>
    <font>
      <sz val="11"/>
      <color indexed="10"/>
      <name val="Calibri"/>
      <family val="2"/>
      <charset val="238"/>
    </font>
    <font>
      <b/>
      <sz val="18"/>
      <color indexed="56"/>
      <name val="Cambria"/>
      <family val="2"/>
      <charset val="238"/>
    </font>
    <font>
      <sz val="11"/>
      <color indexed="20"/>
      <name val="Calibri"/>
      <family val="2"/>
      <charset val="238"/>
    </font>
    <font>
      <sz val="12"/>
      <name val="Arial"/>
      <family val="2"/>
      <charset val="238"/>
    </font>
    <font>
      <sz val="10"/>
      <name val="Arial"/>
      <family val="2"/>
      <charset val="238"/>
    </font>
    <font>
      <b/>
      <sz val="10"/>
      <name val="Arial"/>
      <family val="2"/>
      <charset val="238"/>
    </font>
    <font>
      <b/>
      <sz val="10"/>
      <color indexed="63"/>
      <name val="Arial"/>
      <family val="2"/>
      <charset val="238"/>
    </font>
    <font>
      <sz val="10"/>
      <name val="Arial CE"/>
      <family val="2"/>
      <charset val="238"/>
    </font>
    <font>
      <sz val="18"/>
      <name val="Arial"/>
      <family val="2"/>
      <charset val="238"/>
    </font>
    <font>
      <b/>
      <sz val="18"/>
      <name val="Arial"/>
      <family val="2"/>
      <charset val="238"/>
    </font>
    <font>
      <b/>
      <sz val="14"/>
      <name val="Arial"/>
      <family val="2"/>
      <charset val="238"/>
    </font>
    <font>
      <sz val="10"/>
      <name val="Times New Roman"/>
      <family val="1"/>
      <charset val="238"/>
    </font>
    <font>
      <sz val="10"/>
      <color indexed="8"/>
      <name val="Arial"/>
      <family val="2"/>
      <charset val="238"/>
    </font>
    <font>
      <sz val="8"/>
      <color indexed="8"/>
      <name val="Calibri"/>
      <family val="2"/>
      <charset val="238"/>
    </font>
    <font>
      <sz val="11"/>
      <color indexed="8"/>
      <name val="Calibri"/>
      <family val="2"/>
      <charset val="238"/>
    </font>
    <font>
      <b/>
      <sz val="10"/>
      <color indexed="8"/>
      <name val="Arial"/>
      <family val="2"/>
      <charset val="238"/>
    </font>
    <font>
      <sz val="10"/>
      <color indexed="8"/>
      <name val="Arial"/>
      <family val="2"/>
      <charset val="238"/>
    </font>
    <font>
      <b/>
      <sz val="11.5"/>
      <color indexed="8"/>
      <name val="Calibri"/>
      <family val="2"/>
      <charset val="238"/>
    </font>
    <font>
      <sz val="10"/>
      <color indexed="8"/>
      <name val="Calibri"/>
      <family val="2"/>
      <charset val="238"/>
    </font>
    <font>
      <sz val="10"/>
      <color indexed="8"/>
      <name val="Calibri"/>
      <family val="2"/>
      <charset val="238"/>
    </font>
    <font>
      <b/>
      <sz val="10"/>
      <color indexed="8"/>
      <name val="Calibri"/>
      <family val="2"/>
      <charset val="238"/>
    </font>
    <font>
      <sz val="11.5"/>
      <color indexed="8"/>
      <name val="Calibri"/>
      <family val="2"/>
      <charset val="238"/>
    </font>
    <font>
      <b/>
      <sz val="11"/>
      <color indexed="8"/>
      <name val="Calibri"/>
      <family val="2"/>
      <charset val="238"/>
    </font>
    <font>
      <b/>
      <sz val="8"/>
      <color indexed="8"/>
      <name val="Calibri"/>
      <family val="2"/>
      <charset val="238"/>
    </font>
    <font>
      <sz val="8"/>
      <color indexed="8"/>
      <name val="Calibri"/>
      <family val="2"/>
      <charset val="238"/>
    </font>
    <font>
      <sz val="8"/>
      <name val="Calibri"/>
      <family val="2"/>
      <charset val="238"/>
    </font>
    <font>
      <b/>
      <sz val="12"/>
      <color indexed="8"/>
      <name val="Calibri"/>
      <family val="2"/>
      <charset val="238"/>
    </font>
    <font>
      <sz val="8"/>
      <name val="Arial"/>
      <family val="2"/>
      <charset val="238"/>
    </font>
    <font>
      <i/>
      <sz val="8"/>
      <name val="Arial"/>
      <family val="2"/>
      <charset val="238"/>
    </font>
    <font>
      <sz val="10"/>
      <color indexed="8"/>
      <name val="Calibri"/>
      <family val="2"/>
      <charset val="238"/>
    </font>
    <font>
      <sz val="18"/>
      <color indexed="8"/>
      <name val="Calibri"/>
      <family val="2"/>
      <charset val="238"/>
    </font>
    <font>
      <sz val="12"/>
      <color indexed="8"/>
      <name val="Times New Roman"/>
      <family val="1"/>
      <charset val="238"/>
    </font>
    <font>
      <sz val="10"/>
      <color indexed="8"/>
      <name val="Times New Roman"/>
      <family val="1"/>
      <charset val="238"/>
    </font>
    <font>
      <sz val="9"/>
      <color indexed="8"/>
      <name val="Times New Roman"/>
      <family val="1"/>
      <charset val="238"/>
    </font>
    <font>
      <b/>
      <sz val="16"/>
      <name val="Times New Roman"/>
      <family val="1"/>
      <charset val="238"/>
    </font>
    <font>
      <sz val="16"/>
      <color indexed="8"/>
      <name val="Times New Roman"/>
      <family val="1"/>
      <charset val="238"/>
    </font>
    <font>
      <sz val="16"/>
      <color indexed="8"/>
      <name val="Calibri"/>
      <family val="2"/>
      <charset val="238"/>
    </font>
    <font>
      <sz val="14"/>
      <color indexed="8"/>
      <name val="Calibri"/>
      <family val="2"/>
      <charset val="238"/>
    </font>
    <font>
      <sz val="16"/>
      <name val="Times New Roman"/>
      <family val="1"/>
      <charset val="238"/>
    </font>
    <font>
      <b/>
      <sz val="16"/>
      <color indexed="8"/>
      <name val="Times New Roman"/>
      <family val="1"/>
      <charset val="238"/>
    </font>
    <font>
      <b/>
      <sz val="16"/>
      <color indexed="8"/>
      <name val="Calibri"/>
      <family val="2"/>
      <charset val="238"/>
    </font>
    <font>
      <b/>
      <sz val="14"/>
      <color indexed="8"/>
      <name val="Calibri"/>
      <family val="2"/>
      <charset val="238"/>
    </font>
    <font>
      <sz val="14"/>
      <name val="Calibri"/>
      <family val="2"/>
      <charset val="238"/>
    </font>
    <font>
      <b/>
      <sz val="14"/>
      <name val="Calibri"/>
      <family val="2"/>
      <charset val="238"/>
    </font>
    <font>
      <sz val="16"/>
      <color indexed="8"/>
      <name val="Times New Roman"/>
      <family val="1"/>
      <charset val="238"/>
    </font>
    <font>
      <b/>
      <sz val="10"/>
      <name val="Times New Roman"/>
      <family val="1"/>
      <charset val="238"/>
    </font>
    <font>
      <b/>
      <sz val="8"/>
      <name val="Arial"/>
      <family val="2"/>
      <charset val="238"/>
    </font>
    <font>
      <sz val="8"/>
      <name val="Times New Roman"/>
      <family val="1"/>
      <charset val="238"/>
    </font>
    <font>
      <b/>
      <sz val="16"/>
      <color indexed="8"/>
      <name val="Calibri"/>
      <family val="2"/>
      <charset val="238"/>
    </font>
    <font>
      <sz val="16"/>
      <color indexed="8"/>
      <name val="Calibri"/>
      <family val="2"/>
      <charset val="238"/>
    </font>
    <font>
      <b/>
      <sz val="16"/>
      <color indexed="8"/>
      <name val="Calibri"/>
      <family val="2"/>
      <charset val="238"/>
    </font>
    <font>
      <sz val="16"/>
      <color indexed="10"/>
      <name val="Calibri"/>
      <family val="2"/>
      <charset val="238"/>
    </font>
    <font>
      <sz val="8"/>
      <color indexed="8"/>
      <name val="Calibri"/>
      <family val="2"/>
      <charset val="238"/>
    </font>
    <font>
      <b/>
      <sz val="8"/>
      <color indexed="8"/>
      <name val="Calibri"/>
      <family val="2"/>
      <charset val="238"/>
    </font>
    <font>
      <sz val="8"/>
      <color indexed="8"/>
      <name val="Times New Roman"/>
      <family val="1"/>
      <charset val="238"/>
    </font>
    <font>
      <sz val="15"/>
      <color indexed="8"/>
      <name val="Times New Roman"/>
      <family val="1"/>
      <charset val="238"/>
    </font>
    <font>
      <sz val="15"/>
      <color indexed="8"/>
      <name val="Calibri"/>
      <family val="2"/>
      <charset val="238"/>
    </font>
    <font>
      <vertAlign val="superscript"/>
      <sz val="15"/>
      <color indexed="8"/>
      <name val="Times New Roman"/>
      <family val="1"/>
      <charset val="238"/>
    </font>
    <font>
      <sz val="15"/>
      <name val="Times New Roman"/>
      <family val="1"/>
      <charset val="238"/>
    </font>
    <font>
      <b/>
      <sz val="15"/>
      <color indexed="8"/>
      <name val="Times New Roman"/>
      <family val="1"/>
      <charset val="238"/>
    </font>
    <font>
      <b/>
      <sz val="15"/>
      <color indexed="8"/>
      <name val="Calibri"/>
      <family val="2"/>
      <charset val="238"/>
    </font>
    <font>
      <b/>
      <sz val="10"/>
      <color indexed="8"/>
      <name val="Calibri"/>
      <family val="2"/>
      <charset val="238"/>
    </font>
    <font>
      <sz val="15"/>
      <name val="Calibri"/>
      <family val="2"/>
      <charset val="238"/>
    </font>
    <font>
      <sz val="10"/>
      <name val="Calibri"/>
      <family val="2"/>
      <charset val="238"/>
    </font>
    <font>
      <b/>
      <sz val="10"/>
      <name val="Calibri"/>
      <family val="2"/>
      <charset val="238"/>
    </font>
    <font>
      <b/>
      <sz val="15"/>
      <name val="Times New Roman"/>
      <family val="1"/>
      <charset val="238"/>
    </font>
    <font>
      <b/>
      <sz val="15"/>
      <name val="Calibri"/>
      <family val="2"/>
      <charset val="238"/>
    </font>
    <font>
      <sz val="14"/>
      <name val="Times New Roman"/>
      <family val="1"/>
      <charset val="238"/>
    </font>
    <font>
      <b/>
      <sz val="14"/>
      <color indexed="8"/>
      <name val="Times New Roman"/>
      <family val="1"/>
      <charset val="238"/>
    </font>
    <font>
      <b/>
      <sz val="12"/>
      <color indexed="8"/>
      <name val="Times New Roman"/>
      <family val="1"/>
      <charset val="238"/>
    </font>
    <font>
      <sz val="12"/>
      <color indexed="8"/>
      <name val="Calibri"/>
      <family val="2"/>
      <charset val="238"/>
    </font>
    <font>
      <b/>
      <sz val="12"/>
      <color indexed="8"/>
      <name val="Calibri"/>
      <family val="2"/>
      <charset val="238"/>
    </font>
    <font>
      <b/>
      <sz val="12"/>
      <color indexed="8"/>
      <name val="Calibri"/>
      <family val="2"/>
      <charset val="238"/>
    </font>
    <font>
      <b/>
      <sz val="12"/>
      <color indexed="8"/>
      <name val="Times New Roman"/>
      <family val="1"/>
      <charset val="23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9"/>
        <bgColor indexed="64"/>
      </patternFill>
    </fill>
  </fills>
  <borders count="11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style="thick">
        <color indexed="64"/>
      </right>
      <top style="thin">
        <color indexed="64"/>
      </top>
      <bottom/>
      <diagonal/>
    </border>
    <border>
      <left style="thin">
        <color indexed="64"/>
      </left>
      <right style="thick">
        <color indexed="64"/>
      </right>
      <top style="thick">
        <color indexed="64"/>
      </top>
      <bottom style="thick">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ck">
        <color indexed="64"/>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ck">
        <color indexed="64"/>
      </left>
      <right style="thick">
        <color indexed="64"/>
      </right>
      <top style="thick">
        <color indexed="64"/>
      </top>
      <bottom/>
      <diagonal/>
    </border>
    <border>
      <left style="thick">
        <color indexed="64"/>
      </left>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ck">
        <color indexed="64"/>
      </right>
      <top style="thin">
        <color indexed="64"/>
      </top>
      <bottom style="thick">
        <color indexed="64"/>
      </bottom>
      <diagonal/>
    </border>
    <border>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top/>
      <bottom/>
      <diagonal/>
    </border>
    <border>
      <left style="thin">
        <color indexed="64"/>
      </left>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ck">
        <color indexed="64"/>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style="thin">
        <color indexed="64"/>
      </right>
      <top/>
      <bottom style="thin">
        <color indexed="64"/>
      </bottom>
      <diagonal/>
    </border>
    <border>
      <left style="thin">
        <color indexed="64"/>
      </left>
      <right/>
      <top style="thick">
        <color indexed="64"/>
      </top>
      <bottom/>
      <diagonal/>
    </border>
    <border>
      <left style="thick">
        <color indexed="64"/>
      </left>
      <right style="thin">
        <color indexed="64"/>
      </right>
      <top style="thin">
        <color indexed="64"/>
      </top>
      <bottom style="thick">
        <color indexed="64"/>
      </bottom>
      <diagonal/>
    </border>
    <border>
      <left style="thin">
        <color indexed="64"/>
      </left>
      <right/>
      <top/>
      <bottom style="thin">
        <color indexed="64"/>
      </bottom>
      <diagonal/>
    </border>
    <border>
      <left style="thin">
        <color indexed="64"/>
      </left>
      <right style="thick">
        <color indexed="64"/>
      </right>
      <top/>
      <bottom style="thin">
        <color indexed="64"/>
      </bottom>
      <diagonal/>
    </border>
    <border>
      <left style="thick">
        <color indexed="64"/>
      </left>
      <right style="thick">
        <color indexed="64"/>
      </right>
      <top/>
      <bottom style="thin">
        <color indexed="64"/>
      </bottom>
      <diagonal/>
    </border>
    <border>
      <left/>
      <right style="thin">
        <color indexed="64"/>
      </right>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right style="thin">
        <color indexed="64"/>
      </right>
      <top style="thin">
        <color indexed="64"/>
      </top>
      <bottom style="thick">
        <color indexed="64"/>
      </bottom>
      <diagonal/>
    </border>
    <border>
      <left/>
      <right/>
      <top style="thick">
        <color indexed="64"/>
      </top>
      <bottom style="thick">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ck">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style="thin">
        <color indexed="64"/>
      </left>
      <right/>
      <top/>
      <bottom style="thick">
        <color indexed="64"/>
      </bottom>
      <diagonal/>
    </border>
    <border>
      <left style="thick">
        <color indexed="64"/>
      </left>
      <right/>
      <top/>
      <bottom style="thick">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style="medium">
        <color indexed="64"/>
      </top>
      <bottom style="thick">
        <color indexed="64"/>
      </bottom>
      <diagonal/>
    </border>
    <border>
      <left/>
      <right style="thin">
        <color indexed="64"/>
      </right>
      <top style="medium">
        <color indexed="64"/>
      </top>
      <bottom style="thick">
        <color indexed="64"/>
      </bottom>
      <diagonal/>
    </border>
    <border>
      <left style="thin">
        <color indexed="64"/>
      </left>
      <right/>
      <top style="medium">
        <color indexed="64"/>
      </top>
      <bottom style="thick">
        <color indexed="64"/>
      </bottom>
      <diagonal/>
    </border>
    <border>
      <left/>
      <right style="thick">
        <color indexed="64"/>
      </right>
      <top style="medium">
        <color indexed="64"/>
      </top>
      <bottom style="thick">
        <color indexed="64"/>
      </bottom>
      <diagonal/>
    </border>
    <border>
      <left style="thick">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ck">
        <color indexed="64"/>
      </top>
      <bottom/>
      <diagonal/>
    </border>
    <border>
      <left/>
      <right style="thick">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diagonal/>
    </border>
    <border>
      <left/>
      <right style="thin">
        <color indexed="64"/>
      </right>
      <top/>
      <bottom style="thick">
        <color indexed="64"/>
      </bottom>
      <diagonal/>
    </border>
    <border>
      <left style="thin">
        <color indexed="64"/>
      </left>
      <right/>
      <top/>
      <bottom/>
      <diagonal/>
    </border>
    <border>
      <left style="medium">
        <color indexed="64"/>
      </left>
      <right/>
      <top style="thick">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ck">
        <color indexed="64"/>
      </right>
      <top/>
      <bottom style="thick">
        <color indexed="64"/>
      </bottom>
      <diagonal/>
    </border>
    <border>
      <left style="thick">
        <color indexed="64"/>
      </left>
      <right style="thick">
        <color indexed="64"/>
      </right>
      <top/>
      <bottom/>
      <diagonal/>
    </border>
    <border>
      <left/>
      <right style="thick">
        <color indexed="64"/>
      </right>
      <top style="thick">
        <color indexed="64"/>
      </top>
      <bottom style="thin">
        <color indexed="64"/>
      </bottom>
      <diagonal/>
    </border>
    <border>
      <left style="thin">
        <color indexed="64"/>
      </left>
      <right/>
      <top style="medium">
        <color indexed="64"/>
      </top>
      <bottom style="medium">
        <color indexed="64"/>
      </bottom>
      <diagonal/>
    </border>
    <border>
      <left style="thick">
        <color indexed="64"/>
      </left>
      <right style="thick">
        <color indexed="64"/>
      </right>
      <top style="medium">
        <color indexed="64"/>
      </top>
      <bottom/>
      <diagonal/>
    </border>
    <border>
      <left style="thick">
        <color indexed="64"/>
      </left>
      <right style="thick">
        <color indexed="64"/>
      </right>
      <top/>
      <bottom style="medium">
        <color indexed="64"/>
      </bottom>
      <diagonal/>
    </border>
    <border>
      <left/>
      <right style="thick">
        <color indexed="64"/>
      </right>
      <top style="thick">
        <color indexed="64"/>
      </top>
      <bottom style="thick">
        <color indexed="64"/>
      </bottom>
      <diagonal/>
    </border>
    <border>
      <left style="thick">
        <color indexed="64"/>
      </left>
      <right/>
      <top style="thick">
        <color indexed="64"/>
      </top>
      <bottom style="thin">
        <color indexed="64"/>
      </bottom>
      <diagonal/>
    </border>
    <border>
      <left/>
      <right style="thick">
        <color indexed="64"/>
      </right>
      <top/>
      <bottom style="thick">
        <color indexed="64"/>
      </bottom>
      <diagonal/>
    </border>
    <border>
      <left style="thick">
        <color indexed="64"/>
      </left>
      <right/>
      <top style="thick">
        <color indexed="64"/>
      </top>
      <bottom style="thick">
        <color indexed="64"/>
      </bottom>
      <diagonal/>
    </border>
    <border>
      <left/>
      <right style="thin">
        <color indexed="64"/>
      </right>
      <top style="thick">
        <color indexed="64"/>
      </top>
      <bottom style="thick">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2">
    <xf numFmtId="0" fontId="0" fillId="0" borderId="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7" borderId="1" applyNumberFormat="0" applyAlignment="0" applyProtection="0"/>
    <xf numFmtId="0" fontId="4" fillId="20" borderId="2" applyNumberFormat="0" applyAlignment="0" applyProtection="0"/>
    <xf numFmtId="0" fontId="5" fillId="4" borderId="0" applyNumberFormat="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21" borderId="4" applyNumberFormat="0" applyAlignment="0" applyProtection="0"/>
    <xf numFmtId="0" fontId="9" fillId="0" borderId="5"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22" borderId="0" applyNumberFormat="0" applyBorder="0" applyAlignment="0" applyProtection="0"/>
    <xf numFmtId="0" fontId="13" fillId="0" borderId="0"/>
    <xf numFmtId="0" fontId="13" fillId="0" borderId="0"/>
    <xf numFmtId="0" fontId="14"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6" fillId="20" borderId="1" applyNumberFormat="0" applyAlignment="0" applyProtection="0"/>
    <xf numFmtId="9" fontId="13" fillId="0" borderId="0" applyFont="0" applyFill="0" applyBorder="0" applyAlignment="0" applyProtection="0"/>
    <xf numFmtId="0" fontId="17" fillId="0" borderId="8" applyNumberFormat="0" applyFill="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 fillId="23" borderId="9" applyNumberFormat="0" applyFont="0" applyAlignment="0" applyProtection="0"/>
    <xf numFmtId="0" fontId="21" fillId="3" borderId="0" applyNumberFormat="0" applyBorder="0" applyAlignment="0" applyProtection="0"/>
  </cellStyleXfs>
  <cellXfs count="534">
    <xf numFmtId="0" fontId="0" fillId="0" borderId="0" xfId="0"/>
    <xf numFmtId="0" fontId="22" fillId="0" borderId="0" xfId="62" applyFont="1" applyAlignment="1">
      <alignment horizontal="center"/>
    </xf>
    <xf numFmtId="0" fontId="22" fillId="0" borderId="0" xfId="62" applyFont="1"/>
    <xf numFmtId="0" fontId="29" fillId="0" borderId="0" xfId="62" applyFont="1"/>
    <xf numFmtId="0" fontId="22" fillId="0" borderId="0" xfId="62" applyFont="1" applyBorder="1"/>
    <xf numFmtId="0" fontId="26" fillId="0" borderId="10" xfId="62" applyFont="1" applyFill="1" applyBorder="1" applyAlignment="1">
      <alignment horizontal="center" vertical="center"/>
    </xf>
    <xf numFmtId="0" fontId="26" fillId="0" borderId="10" xfId="62" applyFont="1" applyFill="1" applyBorder="1" applyAlignment="1">
      <alignment horizontal="center" vertical="center" wrapText="1"/>
    </xf>
    <xf numFmtId="0" fontId="14" fillId="0" borderId="10" xfId="62" applyFont="1" applyFill="1" applyBorder="1" applyAlignment="1">
      <alignment horizontal="center" vertical="center"/>
    </xf>
    <xf numFmtId="0" fontId="30" fillId="0" borderId="10" xfId="62" applyFont="1" applyFill="1" applyBorder="1" applyAlignment="1">
      <alignment horizontal="center" vertical="center" wrapText="1"/>
    </xf>
    <xf numFmtId="0" fontId="23" fillId="24" borderId="11" xfId="51" applyFont="1" applyFill="1" applyBorder="1" applyAlignment="1">
      <alignment vertical="center" textRotation="180"/>
    </xf>
    <xf numFmtId="0" fontId="23" fillId="24" borderId="10" xfId="51" applyFont="1" applyFill="1" applyBorder="1" applyAlignment="1">
      <alignment vertical="center" textRotation="180"/>
    </xf>
    <xf numFmtId="0" fontId="23" fillId="24" borderId="10" xfId="51" applyFont="1" applyFill="1" applyBorder="1" applyAlignment="1">
      <alignment vertical="center" textRotation="180" wrapText="1"/>
    </xf>
    <xf numFmtId="0" fontId="23" fillId="0" borderId="0" xfId="62" applyFont="1"/>
    <xf numFmtId="0" fontId="25" fillId="24" borderId="12" xfId="62" applyFont="1" applyFill="1" applyBorder="1" applyAlignment="1">
      <alignment horizontal="center" vertical="center" wrapText="1"/>
    </xf>
    <xf numFmtId="0" fontId="23" fillId="24" borderId="0" xfId="62" applyFont="1" applyFill="1"/>
    <xf numFmtId="0" fontId="23" fillId="0" borderId="10" xfId="62" applyFont="1" applyFill="1" applyBorder="1" applyAlignment="1">
      <alignment horizontal="center" vertical="center"/>
    </xf>
    <xf numFmtId="0" fontId="23" fillId="0" borderId="10" xfId="62" applyFont="1" applyFill="1" applyBorder="1" applyAlignment="1">
      <alignment horizontal="center"/>
    </xf>
    <xf numFmtId="0" fontId="23" fillId="24" borderId="10" xfId="62" applyFont="1" applyFill="1" applyBorder="1" applyAlignment="1">
      <alignment horizontal="center" vertical="center"/>
    </xf>
    <xf numFmtId="0" fontId="23" fillId="0" borderId="10" xfId="62" applyFont="1" applyBorder="1" applyAlignment="1">
      <alignment horizontal="center" vertical="center"/>
    </xf>
    <xf numFmtId="0" fontId="23" fillId="0" borderId="10" xfId="62" applyFont="1" applyBorder="1" applyAlignment="1">
      <alignment horizontal="center" vertical="center" wrapText="1"/>
    </xf>
    <xf numFmtId="0" fontId="22" fillId="0" borderId="0" xfId="62" applyFont="1" applyAlignment="1">
      <alignment wrapText="1"/>
    </xf>
    <xf numFmtId="0" fontId="23" fillId="0" borderId="0" xfId="62" applyFont="1" applyAlignment="1">
      <alignment horizontal="left" vertical="center"/>
    </xf>
    <xf numFmtId="0" fontId="23" fillId="0" borderId="0" xfId="62" applyFont="1" applyAlignment="1">
      <alignment horizontal="center"/>
    </xf>
    <xf numFmtId="0" fontId="24" fillId="0" borderId="0" xfId="62" applyFont="1" applyAlignment="1">
      <alignment vertical="top"/>
    </xf>
    <xf numFmtId="0" fontId="24" fillId="0" borderId="0" xfId="62" applyFont="1" applyAlignment="1">
      <alignment wrapText="1"/>
    </xf>
    <xf numFmtId="0" fontId="24" fillId="0" borderId="0" xfId="62" applyFont="1" applyAlignment="1">
      <alignment horizontal="right"/>
    </xf>
    <xf numFmtId="0" fontId="31" fillId="0" borderId="0" xfId="0" applyFont="1"/>
    <xf numFmtId="0" fontId="32" fillId="0" borderId="0" xfId="0" applyFont="1"/>
    <xf numFmtId="0" fontId="17" fillId="0" borderId="0" xfId="0" applyFont="1"/>
    <xf numFmtId="0" fontId="24" fillId="0" borderId="0" xfId="62" applyFont="1" applyAlignment="1">
      <alignment horizontal="left" vertical="center"/>
    </xf>
    <xf numFmtId="0" fontId="25" fillId="0" borderId="0" xfId="62" applyFont="1" applyAlignment="1">
      <alignment vertical="center" wrapText="1"/>
    </xf>
    <xf numFmtId="0" fontId="34" fillId="24" borderId="12" xfId="62" applyFont="1" applyFill="1" applyBorder="1" applyAlignment="1">
      <alignment horizontal="center" vertical="center" wrapText="1"/>
    </xf>
    <xf numFmtId="0" fontId="34" fillId="0" borderId="12" xfId="62" applyFont="1" applyBorder="1" applyAlignment="1">
      <alignment horizontal="center" vertical="center" wrapText="1"/>
    </xf>
    <xf numFmtId="0" fontId="34" fillId="0" borderId="0" xfId="62" applyFont="1" applyAlignment="1">
      <alignment vertical="center" wrapText="1"/>
    </xf>
    <xf numFmtId="0" fontId="35" fillId="0" borderId="0" xfId="62" applyFont="1" applyAlignment="1">
      <alignment horizontal="left" vertical="center" wrapText="1"/>
    </xf>
    <xf numFmtId="0" fontId="32" fillId="0" borderId="0" xfId="0" applyFont="1" applyAlignment="1">
      <alignment horizontal="left"/>
    </xf>
    <xf numFmtId="0" fontId="37" fillId="0" borderId="0" xfId="0" applyFont="1"/>
    <xf numFmtId="0" fontId="41" fillId="0" borderId="10" xfId="0" applyFont="1" applyBorder="1" applyAlignment="1">
      <alignment horizontal="center" vertical="center"/>
    </xf>
    <xf numFmtId="0" fontId="42" fillId="0" borderId="10" xfId="0" applyFont="1" applyBorder="1" applyAlignment="1">
      <alignment horizontal="center" vertical="center"/>
    </xf>
    <xf numFmtId="0" fontId="43" fillId="0" borderId="10" xfId="0" applyFont="1" applyBorder="1" applyAlignment="1">
      <alignment horizontal="center" vertical="center"/>
    </xf>
    <xf numFmtId="0" fontId="43" fillId="0" borderId="0" xfId="0" applyFont="1"/>
    <xf numFmtId="0" fontId="43" fillId="0" borderId="0" xfId="0" applyFont="1" applyAlignment="1">
      <alignment horizontal="left"/>
    </xf>
    <xf numFmtId="0" fontId="43" fillId="0" borderId="0" xfId="0" applyFont="1" applyAlignment="1">
      <alignment horizontal="center" vertical="center"/>
    </xf>
    <xf numFmtId="0" fontId="0" fillId="0" borderId="0" xfId="0" applyAlignment="1">
      <alignment horizontal="left"/>
    </xf>
    <xf numFmtId="0" fontId="46" fillId="0" borderId="10" xfId="63" applyFont="1" applyBorder="1" applyAlignment="1">
      <alignment horizontal="left" textRotation="90" wrapText="1"/>
    </xf>
    <xf numFmtId="0" fontId="46" fillId="0" borderId="10" xfId="0" applyFont="1" applyBorder="1" applyAlignment="1">
      <alignment horizontal="left" textRotation="90" wrapText="1"/>
    </xf>
    <xf numFmtId="0" fontId="46" fillId="0" borderId="11" xfId="63" applyFont="1" applyFill="1" applyBorder="1" applyAlignment="1">
      <alignment horizontal="left" textRotation="90" wrapText="1"/>
    </xf>
    <xf numFmtId="0" fontId="48" fillId="0" borderId="0" xfId="0" applyFont="1"/>
    <xf numFmtId="0" fontId="48" fillId="0" borderId="0" xfId="0" applyFont="1" applyFill="1"/>
    <xf numFmtId="0" fontId="51" fillId="0" borderId="13" xfId="0" applyFont="1" applyBorder="1" applyAlignment="1">
      <alignment horizontal="center" vertical="center" wrapText="1"/>
    </xf>
    <xf numFmtId="0" fontId="56" fillId="0" borderId="0" xfId="0" applyFont="1"/>
    <xf numFmtId="0" fontId="55" fillId="0" borderId="14" xfId="0" applyFont="1" applyBorder="1" applyAlignment="1">
      <alignment vertical="center"/>
    </xf>
    <xf numFmtId="0" fontId="55" fillId="0" borderId="12" xfId="0" applyFont="1" applyFill="1" applyBorder="1" applyAlignment="1">
      <alignment vertical="center"/>
    </xf>
    <xf numFmtId="0" fontId="55" fillId="0" borderId="15" xfId="0" applyFont="1" applyBorder="1" applyAlignment="1">
      <alignment vertical="center"/>
    </xf>
    <xf numFmtId="0" fontId="55" fillId="0" borderId="14" xfId="0" applyFont="1" applyFill="1" applyBorder="1" applyAlignment="1">
      <alignment vertical="center"/>
    </xf>
    <xf numFmtId="0" fontId="55" fillId="0" borderId="12" xfId="0" applyFont="1" applyBorder="1" applyAlignment="1">
      <alignment vertical="center"/>
    </xf>
    <xf numFmtId="0" fontId="55" fillId="0" borderId="16" xfId="0" applyFont="1" applyBorder="1" applyAlignment="1">
      <alignment horizontal="center" vertical="center"/>
    </xf>
    <xf numFmtId="0" fontId="54" fillId="0" borderId="15" xfId="0" applyFont="1" applyFill="1" applyBorder="1" applyAlignment="1">
      <alignment horizontal="center" vertical="center" wrapText="1"/>
    </xf>
    <xf numFmtId="0" fontId="54" fillId="0" borderId="16" xfId="0" applyFont="1" applyFill="1" applyBorder="1" applyAlignment="1">
      <alignment horizontal="center" vertical="center" wrapText="1"/>
    </xf>
    <xf numFmtId="0" fontId="60" fillId="0" borderId="0" xfId="0" applyFont="1"/>
    <xf numFmtId="0" fontId="61" fillId="0" borderId="0" xfId="0" applyFont="1"/>
    <xf numFmtId="0" fontId="62" fillId="0" borderId="0" xfId="0" applyFont="1"/>
    <xf numFmtId="0" fontId="55" fillId="0" borderId="0" xfId="0" applyFont="1"/>
    <xf numFmtId="0" fontId="55" fillId="0" borderId="0" xfId="0" applyFont="1" applyFill="1"/>
    <xf numFmtId="0" fontId="55" fillId="0" borderId="0" xfId="0" applyNumberFormat="1" applyFont="1" applyFill="1"/>
    <xf numFmtId="0" fontId="55" fillId="0" borderId="0" xfId="0" applyNumberFormat="1" applyFont="1"/>
    <xf numFmtId="0" fontId="58" fillId="0" borderId="10" xfId="0" applyFont="1" applyBorder="1"/>
    <xf numFmtId="0" fontId="58" fillId="0" borderId="12" xfId="0" applyFont="1" applyBorder="1"/>
    <xf numFmtId="0" fontId="58" fillId="0" borderId="17" xfId="0" applyFont="1" applyBorder="1"/>
    <xf numFmtId="0" fontId="58" fillId="0" borderId="18" xfId="0" applyFont="1" applyBorder="1"/>
    <xf numFmtId="0" fontId="49" fillId="0" borderId="0" xfId="0" applyNumberFormat="1" applyFont="1" applyFill="1"/>
    <xf numFmtId="0" fontId="49" fillId="0" borderId="0" xfId="0" applyNumberFormat="1" applyFont="1"/>
    <xf numFmtId="0" fontId="49" fillId="0" borderId="0" xfId="0" applyFont="1"/>
    <xf numFmtId="0" fontId="49" fillId="0" borderId="0" xfId="0" applyFont="1" applyFill="1"/>
    <xf numFmtId="0" fontId="57" fillId="0" borderId="0" xfId="0" applyFont="1"/>
    <xf numFmtId="0" fontId="63" fillId="0" borderId="0" xfId="0" applyFont="1"/>
    <xf numFmtId="0" fontId="0" fillId="0" borderId="0" xfId="0" applyBorder="1"/>
    <xf numFmtId="0" fontId="37" fillId="0" borderId="0" xfId="0" applyFont="1" applyAlignment="1">
      <alignment horizontal="center" vertical="center"/>
    </xf>
    <xf numFmtId="0" fontId="39" fillId="0" borderId="0" xfId="0" applyFont="1" applyAlignment="1">
      <alignment horizontal="center" vertical="center"/>
    </xf>
    <xf numFmtId="0" fontId="38" fillId="0" borderId="0" xfId="0" applyFont="1" applyAlignment="1">
      <alignment horizontal="center" vertical="center"/>
    </xf>
    <xf numFmtId="0" fontId="36" fillId="0" borderId="0" xfId="0" applyFont="1" applyAlignment="1">
      <alignment horizontal="center" vertical="center"/>
    </xf>
    <xf numFmtId="0" fontId="32" fillId="0" borderId="0" xfId="0" applyFont="1" applyAlignment="1">
      <alignment horizontal="center" vertical="center"/>
    </xf>
    <xf numFmtId="0" fontId="0" fillId="0" borderId="0" xfId="0" applyAlignment="1">
      <alignment horizontal="center" vertical="center"/>
    </xf>
    <xf numFmtId="0" fontId="43" fillId="0" borderId="19" xfId="0" applyFont="1" applyBorder="1" applyAlignment="1">
      <alignment vertical="center" textRotation="90" wrapText="1"/>
    </xf>
    <xf numFmtId="0" fontId="43" fillId="0" borderId="10" xfId="0" applyFont="1" applyBorder="1" applyAlignment="1">
      <alignment vertical="center" textRotation="90" wrapText="1"/>
    </xf>
    <xf numFmtId="0" fontId="22" fillId="0" borderId="0" xfId="62" applyFont="1" applyAlignment="1">
      <alignment horizontal="right"/>
    </xf>
    <xf numFmtId="0" fontId="54" fillId="0" borderId="14" xfId="0" applyFont="1" applyBorder="1" applyAlignment="1">
      <alignment vertical="center" wrapText="1"/>
    </xf>
    <xf numFmtId="0" fontId="54" fillId="0" borderId="13" xfId="0" applyFont="1" applyBorder="1" applyAlignment="1">
      <alignment vertical="center" wrapText="1"/>
    </xf>
    <xf numFmtId="0" fontId="54" fillId="0" borderId="12" xfId="0" applyFont="1" applyBorder="1" applyAlignment="1">
      <alignment vertical="center" wrapText="1"/>
    </xf>
    <xf numFmtId="0" fontId="23" fillId="25" borderId="10" xfId="51" applyFont="1" applyFill="1" applyBorder="1" applyAlignment="1">
      <alignment vertical="center" textRotation="180" wrapText="1"/>
    </xf>
    <xf numFmtId="0" fontId="23" fillId="25" borderId="10" xfId="62" applyFont="1" applyFill="1" applyBorder="1" applyAlignment="1">
      <alignment horizontal="center" vertical="center"/>
    </xf>
    <xf numFmtId="0" fontId="23" fillId="26" borderId="11" xfId="62" applyFont="1" applyFill="1" applyBorder="1" applyAlignment="1">
      <alignment horizontal="center" vertical="center"/>
    </xf>
    <xf numFmtId="0" fontId="23" fillId="26" borderId="10" xfId="62" applyFont="1" applyFill="1" applyBorder="1" applyAlignment="1">
      <alignment horizontal="center" vertical="center"/>
    </xf>
    <xf numFmtId="0" fontId="46" fillId="26" borderId="10" xfId="63" applyFont="1" applyFill="1" applyBorder="1" applyAlignment="1">
      <alignment horizontal="left" textRotation="90" wrapText="1"/>
    </xf>
    <xf numFmtId="0" fontId="23" fillId="26" borderId="10" xfId="62" applyFont="1" applyFill="1" applyBorder="1" applyAlignment="1">
      <alignment horizontal="center"/>
    </xf>
    <xf numFmtId="0" fontId="26" fillId="25" borderId="10" xfId="62" applyFont="1" applyFill="1" applyBorder="1" applyAlignment="1">
      <alignment horizontal="center" vertical="center" wrapText="1"/>
    </xf>
    <xf numFmtId="0" fontId="26" fillId="25" borderId="10" xfId="62" applyFont="1" applyFill="1" applyBorder="1" applyAlignment="1">
      <alignment horizontal="center" vertical="center"/>
    </xf>
    <xf numFmtId="0" fontId="23" fillId="25" borderId="11" xfId="62" applyFont="1" applyFill="1" applyBorder="1" applyAlignment="1">
      <alignment horizontal="center" vertical="center"/>
    </xf>
    <xf numFmtId="0" fontId="23" fillId="25" borderId="10" xfId="51" applyFont="1" applyFill="1" applyBorder="1" applyAlignment="1">
      <alignment vertical="center" textRotation="180"/>
    </xf>
    <xf numFmtId="0" fontId="46" fillId="26" borderId="0" xfId="62" applyFont="1" applyFill="1" applyAlignment="1">
      <alignment horizontal="left" vertical="center" textRotation="90" wrapText="1"/>
    </xf>
    <xf numFmtId="0" fontId="46" fillId="0" borderId="19" xfId="61" applyFont="1" applyFill="1" applyBorder="1" applyAlignment="1">
      <alignment horizontal="center" vertical="center" wrapText="1"/>
    </xf>
    <xf numFmtId="0" fontId="46" fillId="0" borderId="10" xfId="0" applyFont="1" applyBorder="1" applyAlignment="1">
      <alignment vertical="center" wrapText="1"/>
    </xf>
    <xf numFmtId="0" fontId="46" fillId="0" borderId="10" xfId="61" applyFont="1" applyFill="1" applyBorder="1" applyAlignment="1">
      <alignment horizontal="center" vertical="center" wrapText="1"/>
    </xf>
    <xf numFmtId="0" fontId="46" fillId="0" borderId="10" xfId="0" applyFont="1" applyBorder="1" applyAlignment="1">
      <alignment vertical="top" wrapText="1"/>
    </xf>
    <xf numFmtId="0" fontId="46" fillId="0" borderId="10" xfId="0" applyFont="1" applyBorder="1" applyAlignment="1">
      <alignment wrapText="1"/>
    </xf>
    <xf numFmtId="0" fontId="46" fillId="24" borderId="10" xfId="61" applyFont="1" applyFill="1" applyBorder="1" applyAlignment="1">
      <alignment horizontal="center" vertical="center" wrapText="1"/>
    </xf>
    <xf numFmtId="0" fontId="65" fillId="24" borderId="10" xfId="61" applyFont="1" applyFill="1" applyBorder="1" applyAlignment="1">
      <alignment horizontal="center" wrapText="1"/>
    </xf>
    <xf numFmtId="0" fontId="46" fillId="0" borderId="10" xfId="0" applyFont="1" applyBorder="1"/>
    <xf numFmtId="0" fontId="46" fillId="27" borderId="10" xfId="0" applyFont="1" applyFill="1" applyBorder="1" applyAlignment="1">
      <alignment vertical="center" wrapText="1"/>
    </xf>
    <xf numFmtId="0" fontId="46" fillId="0" borderId="10" xfId="61" applyFont="1" applyFill="1" applyBorder="1" applyAlignment="1">
      <alignment vertical="center" wrapText="1"/>
    </xf>
    <xf numFmtId="0" fontId="66" fillId="24" borderId="19" xfId="61" applyFont="1" applyFill="1" applyBorder="1" applyAlignment="1">
      <alignment horizontal="center" vertical="center" wrapText="1"/>
    </xf>
    <xf numFmtId="0" fontId="24" fillId="0" borderId="20" xfId="62" applyFont="1" applyBorder="1" applyAlignment="1">
      <alignment horizontal="left" vertical="center" wrapText="1"/>
    </xf>
    <xf numFmtId="0" fontId="46" fillId="0" borderId="10" xfId="63" applyFont="1" applyFill="1" applyBorder="1" applyAlignment="1">
      <alignment horizontal="left" textRotation="90" wrapText="1"/>
    </xf>
    <xf numFmtId="0" fontId="0" fillId="0" borderId="0" xfId="0" applyFill="1"/>
    <xf numFmtId="0" fontId="68" fillId="0" borderId="0" xfId="0" applyFont="1" applyAlignment="1">
      <alignment horizontal="center" vertical="center"/>
    </xf>
    <xf numFmtId="0" fontId="68" fillId="0" borderId="0" xfId="0" applyFont="1" applyAlignment="1">
      <alignment vertical="center"/>
    </xf>
    <xf numFmtId="0" fontId="68" fillId="0" borderId="0" xfId="0" applyNumberFormat="1" applyFont="1" applyAlignment="1">
      <alignment vertical="center"/>
    </xf>
    <xf numFmtId="0" fontId="67" fillId="0" borderId="0" xfId="0" applyFont="1" applyAlignment="1">
      <alignment horizontal="right" vertical="top"/>
    </xf>
    <xf numFmtId="0" fontId="57" fillId="0" borderId="14" xfId="0" applyFont="1" applyBorder="1" applyAlignment="1">
      <alignment horizontal="center" vertical="center" wrapText="1"/>
    </xf>
    <xf numFmtId="0" fontId="64" fillId="0" borderId="0" xfId="62" applyFont="1" applyAlignment="1">
      <alignment vertical="center"/>
    </xf>
    <xf numFmtId="0" fontId="24" fillId="0" borderId="0" xfId="62" applyFont="1"/>
    <xf numFmtId="0" fontId="69" fillId="0" borderId="0" xfId="0" applyFont="1"/>
    <xf numFmtId="0" fontId="70" fillId="0" borderId="0" xfId="0" applyFont="1"/>
    <xf numFmtId="0" fontId="71" fillId="0" borderId="10" xfId="0" applyFont="1" applyBorder="1" applyAlignment="1">
      <alignment horizontal="center" vertical="center"/>
    </xf>
    <xf numFmtId="0" fontId="72" fillId="0" borderId="10" xfId="0" applyFont="1" applyBorder="1" applyAlignment="1">
      <alignment horizontal="center" vertical="center"/>
    </xf>
    <xf numFmtId="0" fontId="51" fillId="0" borderId="15" xfId="0" applyFont="1" applyBorder="1" applyAlignment="1">
      <alignment horizontal="center" vertical="center" wrapText="1"/>
    </xf>
    <xf numFmtId="0" fontId="57" fillId="0" borderId="21" xfId="0" applyFont="1" applyFill="1" applyBorder="1" applyAlignment="1">
      <alignment horizontal="center" vertical="center" wrapText="1"/>
    </xf>
    <xf numFmtId="0" fontId="55" fillId="0" borderId="15" xfId="0" applyFont="1" applyFill="1" applyBorder="1" applyAlignment="1">
      <alignment vertical="center"/>
    </xf>
    <xf numFmtId="0" fontId="55" fillId="0" borderId="16" xfId="0" applyFont="1" applyFill="1" applyBorder="1" applyAlignment="1">
      <alignment horizontal="center" vertical="center"/>
    </xf>
    <xf numFmtId="0" fontId="54" fillId="0" borderId="14" xfId="0" applyFont="1" applyFill="1" applyBorder="1" applyAlignment="1">
      <alignment vertical="center" wrapText="1"/>
    </xf>
    <xf numFmtId="0" fontId="54" fillId="0" borderId="13" xfId="0" applyFont="1" applyFill="1" applyBorder="1" applyAlignment="1">
      <alignment vertical="center" wrapText="1"/>
    </xf>
    <xf numFmtId="0" fontId="54" fillId="0" borderId="12" xfId="0" applyFont="1" applyFill="1" applyBorder="1" applyAlignment="1">
      <alignment vertical="center" wrapText="1"/>
    </xf>
    <xf numFmtId="0" fontId="51" fillId="0" borderId="22" xfId="0" applyFont="1" applyBorder="1" applyAlignment="1">
      <alignment vertical="center" wrapText="1"/>
    </xf>
    <xf numFmtId="0" fontId="51" fillId="0" borderId="23" xfId="0" applyFont="1" applyBorder="1" applyAlignment="1">
      <alignment vertical="center" wrapText="1"/>
    </xf>
    <xf numFmtId="0" fontId="51" fillId="0" borderId="24" xfId="0" applyFont="1" applyBorder="1" applyAlignment="1">
      <alignment vertical="center" wrapText="1"/>
    </xf>
    <xf numFmtId="0" fontId="51" fillId="0" borderId="25" xfId="0" applyFont="1" applyFill="1" applyBorder="1" applyAlignment="1">
      <alignment vertical="center" wrapText="1"/>
    </xf>
    <xf numFmtId="0" fontId="74" fillId="0" borderId="26" xfId="0" applyFont="1" applyBorder="1" applyAlignment="1">
      <alignment horizontal="center" vertical="center" wrapText="1"/>
    </xf>
    <xf numFmtId="0" fontId="74" fillId="0" borderId="19" xfId="0" applyFont="1" applyBorder="1" applyAlignment="1">
      <alignment vertical="center" wrapText="1"/>
    </xf>
    <xf numFmtId="0" fontId="75" fillId="0" borderId="26" xfId="0" applyFont="1" applyBorder="1" applyAlignment="1">
      <alignment vertical="center"/>
    </xf>
    <xf numFmtId="0" fontId="75" fillId="0" borderId="10" xfId="0" applyFont="1" applyFill="1" applyBorder="1" applyAlignment="1">
      <alignment vertical="center"/>
    </xf>
    <xf numFmtId="0" fontId="75" fillId="0" borderId="27" xfId="0" applyFont="1" applyBorder="1" applyAlignment="1">
      <alignment vertical="center"/>
    </xf>
    <xf numFmtId="0" fontId="75" fillId="0" borderId="26" xfId="0" applyFont="1" applyFill="1" applyBorder="1" applyAlignment="1">
      <alignment vertical="center"/>
    </xf>
    <xf numFmtId="0" fontId="75" fillId="0" borderId="10" xfId="0" applyFont="1" applyBorder="1" applyAlignment="1">
      <alignment vertical="center"/>
    </xf>
    <xf numFmtId="0" fontId="75" fillId="0" borderId="28" xfId="0" applyFont="1" applyBorder="1" applyAlignment="1">
      <alignment horizontal="center" vertical="center"/>
    </xf>
    <xf numFmtId="0" fontId="74" fillId="0" borderId="29" xfId="0" applyFont="1" applyFill="1" applyBorder="1" applyAlignment="1">
      <alignment horizontal="center" vertical="center" wrapText="1"/>
    </xf>
    <xf numFmtId="0" fontId="74" fillId="0" borderId="11" xfId="0" applyFont="1" applyBorder="1" applyAlignment="1">
      <alignment horizontal="center" vertical="center" wrapText="1"/>
    </xf>
    <xf numFmtId="0" fontId="74" fillId="0" borderId="10" xfId="0" applyFont="1" applyBorder="1" applyAlignment="1">
      <alignment horizontal="center" vertical="center" wrapText="1"/>
    </xf>
    <xf numFmtId="0" fontId="74" fillId="0" borderId="27" xfId="0" applyFont="1" applyFill="1" applyBorder="1" applyAlignment="1">
      <alignment horizontal="center" vertical="center" wrapText="1"/>
    </xf>
    <xf numFmtId="0" fontId="76" fillId="0" borderId="10" xfId="0" applyFont="1" applyBorder="1" applyAlignment="1">
      <alignment horizontal="center" vertical="center" wrapText="1"/>
    </xf>
    <xf numFmtId="0" fontId="77" fillId="0" borderId="19" xfId="0" applyFont="1" applyBorder="1" applyAlignment="1">
      <alignment vertical="center" wrapText="1"/>
    </xf>
    <xf numFmtId="0" fontId="74" fillId="0" borderId="14" xfId="0" applyFont="1" applyBorder="1" applyAlignment="1">
      <alignment horizontal="center" vertical="center" wrapText="1"/>
    </xf>
    <xf numFmtId="0" fontId="77" fillId="0" borderId="30" xfId="0" applyFont="1" applyBorder="1" applyAlignment="1">
      <alignment vertical="center" wrapText="1"/>
    </xf>
    <xf numFmtId="0" fontId="75" fillId="0" borderId="14" xfId="0" applyFont="1" applyBorder="1" applyAlignment="1">
      <alignment vertical="center"/>
    </xf>
    <xf numFmtId="0" fontId="75" fillId="0" borderId="12" xfId="0" applyFont="1" applyFill="1" applyBorder="1" applyAlignment="1">
      <alignment vertical="center"/>
    </xf>
    <xf numFmtId="0" fontId="75" fillId="0" borderId="15" xfId="0" applyFont="1" applyBorder="1" applyAlignment="1">
      <alignment vertical="center"/>
    </xf>
    <xf numFmtId="0" fontId="75" fillId="0" borderId="14" xfId="0" applyFont="1" applyFill="1" applyBorder="1" applyAlignment="1">
      <alignment vertical="center"/>
    </xf>
    <xf numFmtId="0" fontId="75" fillId="0" borderId="12" xfId="0" applyFont="1" applyBorder="1" applyAlignment="1">
      <alignment vertical="center"/>
    </xf>
    <xf numFmtId="0" fontId="75" fillId="0" borderId="16" xfId="0" applyFont="1" applyBorder="1" applyAlignment="1">
      <alignment horizontal="center" vertical="center"/>
    </xf>
    <xf numFmtId="0" fontId="74" fillId="0" borderId="31" xfId="0" applyFont="1" applyFill="1" applyBorder="1" applyAlignment="1">
      <alignment horizontal="center" vertical="center" wrapText="1"/>
    </xf>
    <xf numFmtId="0" fontId="74" fillId="0" borderId="13" xfId="0" applyFont="1" applyBorder="1" applyAlignment="1">
      <alignment horizontal="center" vertical="center" wrapText="1"/>
    </xf>
    <xf numFmtId="0" fontId="74" fillId="0" borderId="12" xfId="0" applyFont="1" applyBorder="1" applyAlignment="1">
      <alignment horizontal="center" vertical="center" wrapText="1"/>
    </xf>
    <xf numFmtId="0" fontId="74" fillId="0" borderId="15" xfId="0" applyFont="1" applyFill="1" applyBorder="1" applyAlignment="1">
      <alignment horizontal="center" vertical="center" wrapText="1"/>
    </xf>
    <xf numFmtId="0" fontId="79" fillId="0" borderId="32" xfId="0" applyFont="1" applyBorder="1" applyAlignment="1">
      <alignment vertical="center"/>
    </xf>
    <xf numFmtId="0" fontId="79" fillId="0" borderId="33" xfId="0" applyFont="1" applyFill="1" applyBorder="1" applyAlignment="1">
      <alignment vertical="center"/>
    </xf>
    <xf numFmtId="0" fontId="79" fillId="0" borderId="25" xfId="0" applyFont="1" applyBorder="1" applyAlignment="1">
      <alignment vertical="center"/>
    </xf>
    <xf numFmtId="0" fontId="79" fillId="0" borderId="32" xfId="0" applyFont="1" applyFill="1" applyBorder="1" applyAlignment="1">
      <alignment vertical="center"/>
    </xf>
    <xf numFmtId="0" fontId="79" fillId="0" borderId="33" xfId="0" applyFont="1" applyBorder="1" applyAlignment="1">
      <alignment vertical="center"/>
    </xf>
    <xf numFmtId="0" fontId="79" fillId="0" borderId="34" xfId="0" applyFont="1" applyBorder="1" applyAlignment="1">
      <alignment horizontal="center" vertical="center"/>
    </xf>
    <xf numFmtId="0" fontId="79" fillId="0" borderId="23" xfId="0" applyFont="1" applyBorder="1" applyAlignment="1">
      <alignment horizontal="center" vertical="center"/>
    </xf>
    <xf numFmtId="0" fontId="79" fillId="0" borderId="24" xfId="0" applyFont="1" applyBorder="1" applyAlignment="1">
      <alignment vertical="center"/>
    </xf>
    <xf numFmtId="0" fontId="79" fillId="0" borderId="35" xfId="0" applyFont="1" applyBorder="1" applyAlignment="1">
      <alignment vertical="center"/>
    </xf>
    <xf numFmtId="0" fontId="79" fillId="0" borderId="36" xfId="0" applyFont="1" applyFill="1" applyBorder="1" applyAlignment="1">
      <alignment vertical="center"/>
    </xf>
    <xf numFmtId="0" fontId="79" fillId="0" borderId="37" xfId="0" applyFont="1" applyBorder="1" applyAlignment="1">
      <alignment vertical="center"/>
    </xf>
    <xf numFmtId="0" fontId="79" fillId="0" borderId="35" xfId="0" applyFont="1" applyFill="1" applyBorder="1" applyAlignment="1">
      <alignment vertical="center"/>
    </xf>
    <xf numFmtId="0" fontId="79" fillId="0" borderId="36" xfId="0" applyFont="1" applyBorder="1" applyAlignment="1">
      <alignment vertical="center"/>
    </xf>
    <xf numFmtId="0" fontId="79" fillId="0" borderId="38" xfId="0" applyFont="1" applyBorder="1" applyAlignment="1">
      <alignment horizontal="center" vertical="center"/>
    </xf>
    <xf numFmtId="0" fontId="79" fillId="0" borderId="39" xfId="0" applyFont="1" applyBorder="1" applyAlignment="1">
      <alignment horizontal="center" vertical="center"/>
    </xf>
    <xf numFmtId="0" fontId="79" fillId="0" borderId="40" xfId="0" applyFont="1" applyBorder="1" applyAlignment="1">
      <alignment vertical="center"/>
    </xf>
    <xf numFmtId="0" fontId="79" fillId="0" borderId="39" xfId="0" applyFont="1" applyBorder="1" applyAlignment="1">
      <alignment vertical="center"/>
    </xf>
    <xf numFmtId="0" fontId="56" fillId="0" borderId="41" xfId="0" applyFont="1" applyBorder="1"/>
    <xf numFmtId="0" fontId="74" fillId="0" borderId="32" xfId="0" applyFont="1" applyBorder="1" applyAlignment="1">
      <alignment horizontal="center" vertical="center" wrapText="1"/>
    </xf>
    <xf numFmtId="0" fontId="74" fillId="0" borderId="42" xfId="0" applyFont="1" applyBorder="1" applyAlignment="1">
      <alignment vertical="center" wrapText="1"/>
    </xf>
    <xf numFmtId="0" fontId="75" fillId="0" borderId="43" xfId="0" applyFont="1" applyBorder="1" applyAlignment="1">
      <alignment vertical="center"/>
    </xf>
    <xf numFmtId="0" fontId="75" fillId="0" borderId="44" xfId="0" applyFont="1" applyFill="1" applyBorder="1" applyAlignment="1">
      <alignment vertical="center"/>
    </xf>
    <xf numFmtId="0" fontId="75" fillId="0" borderId="45" xfId="0" applyFont="1" applyBorder="1" applyAlignment="1">
      <alignment vertical="center"/>
    </xf>
    <xf numFmtId="0" fontId="75" fillId="0" borderId="43" xfId="0" applyFont="1" applyFill="1" applyBorder="1" applyAlignment="1">
      <alignment vertical="center"/>
    </xf>
    <xf numFmtId="0" fontId="75" fillId="0" borderId="44" xfId="0" applyFont="1" applyBorder="1" applyAlignment="1">
      <alignment vertical="center"/>
    </xf>
    <xf numFmtId="0" fontId="75" fillId="0" borderId="46" xfId="0" applyFont="1" applyBorder="1" applyAlignment="1">
      <alignment horizontal="center" vertical="center"/>
    </xf>
    <xf numFmtId="0" fontId="74" fillId="0" borderId="46" xfId="0" applyFont="1" applyFill="1" applyBorder="1" applyAlignment="1">
      <alignment horizontal="center" vertical="center" wrapText="1"/>
    </xf>
    <xf numFmtId="0" fontId="74" fillId="0" borderId="43" xfId="0" applyFont="1" applyBorder="1" applyAlignment="1">
      <alignment horizontal="center" vertical="center" wrapText="1"/>
    </xf>
    <xf numFmtId="0" fontId="74" fillId="0" borderId="47" xfId="0" applyFont="1" applyBorder="1" applyAlignment="1">
      <alignment horizontal="center" vertical="center" wrapText="1"/>
    </xf>
    <xf numFmtId="0" fontId="74" fillId="0" borderId="44" xfId="0" applyFont="1" applyBorder="1" applyAlignment="1">
      <alignment horizontal="center" vertical="center" wrapText="1"/>
    </xf>
    <xf numFmtId="0" fontId="74" fillId="0" borderId="45" xfId="0" applyFont="1" applyFill="1" applyBorder="1" applyAlignment="1">
      <alignment horizontal="center" vertical="center" wrapText="1"/>
    </xf>
    <xf numFmtId="0" fontId="74" fillId="0" borderId="21" xfId="0" applyFont="1" applyBorder="1" applyAlignment="1">
      <alignment horizontal="center" vertical="center" wrapText="1"/>
    </xf>
    <xf numFmtId="0" fontId="74" fillId="0" borderId="28" xfId="0" applyFont="1" applyFill="1" applyBorder="1" applyAlignment="1">
      <alignment horizontal="center" vertical="center" wrapText="1"/>
    </xf>
    <xf numFmtId="0" fontId="74" fillId="0" borderId="48" xfId="0" applyFont="1" applyBorder="1" applyAlignment="1">
      <alignment horizontal="center" vertical="center" wrapText="1"/>
    </xf>
    <xf numFmtId="0" fontId="74" fillId="0" borderId="30" xfId="0" applyFont="1" applyBorder="1" applyAlignment="1">
      <alignment vertical="center" wrapText="1"/>
    </xf>
    <xf numFmtId="0" fontId="74" fillId="0" borderId="16" xfId="0" applyFont="1" applyFill="1" applyBorder="1" applyAlignment="1">
      <alignment horizontal="center" vertical="center" wrapText="1"/>
    </xf>
    <xf numFmtId="0" fontId="79" fillId="0" borderId="49" xfId="0" applyFont="1" applyBorder="1" applyAlignment="1">
      <alignment vertical="center"/>
    </xf>
    <xf numFmtId="0" fontId="79" fillId="0" borderId="50" xfId="0" applyFont="1" applyBorder="1" applyAlignment="1">
      <alignment vertical="center"/>
    </xf>
    <xf numFmtId="0" fontId="79" fillId="0" borderId="40" xfId="0" applyFont="1" applyFill="1" applyBorder="1" applyAlignment="1">
      <alignment vertical="center"/>
    </xf>
    <xf numFmtId="0" fontId="79" fillId="0" borderId="37" xfId="0" applyFont="1" applyFill="1" applyBorder="1" applyAlignment="1">
      <alignment vertical="center"/>
    </xf>
    <xf numFmtId="0" fontId="80" fillId="0" borderId="0" xfId="0" applyFont="1"/>
    <xf numFmtId="0" fontId="79" fillId="0" borderId="50" xfId="0" applyFont="1" applyFill="1" applyBorder="1" applyAlignment="1">
      <alignment vertical="center"/>
    </xf>
    <xf numFmtId="0" fontId="74" fillId="0" borderId="51" xfId="0" applyFont="1" applyBorder="1" applyAlignment="1">
      <alignment vertical="center" wrapText="1"/>
    </xf>
    <xf numFmtId="0" fontId="75" fillId="0" borderId="48" xfId="0" applyFont="1" applyBorder="1" applyAlignment="1">
      <alignment vertical="center"/>
    </xf>
    <xf numFmtId="0" fontId="75" fillId="0" borderId="18" xfId="0" applyFont="1" applyFill="1" applyBorder="1" applyAlignment="1">
      <alignment vertical="center"/>
    </xf>
    <xf numFmtId="0" fontId="75" fillId="0" borderId="52" xfId="0" applyFont="1" applyBorder="1" applyAlignment="1">
      <alignment vertical="center"/>
    </xf>
    <xf numFmtId="0" fontId="75" fillId="0" borderId="48" xfId="0" applyFont="1" applyFill="1" applyBorder="1" applyAlignment="1">
      <alignment vertical="center"/>
    </xf>
    <xf numFmtId="0" fontId="75" fillId="0" borderId="18" xfId="0" applyFont="1" applyBorder="1" applyAlignment="1">
      <alignment vertical="center"/>
    </xf>
    <xf numFmtId="0" fontId="75" fillId="0" borderId="53" xfId="0" applyFont="1" applyBorder="1" applyAlignment="1">
      <alignment horizontal="center" vertical="center"/>
    </xf>
    <xf numFmtId="0" fontId="77" fillId="0" borderId="53" xfId="0" applyFont="1" applyFill="1" applyBorder="1" applyAlignment="1">
      <alignment horizontal="center" vertical="center" wrapText="1"/>
    </xf>
    <xf numFmtId="0" fontId="74" fillId="0" borderId="48" xfId="0" applyFont="1" applyBorder="1" applyAlignment="1">
      <alignment vertical="center" wrapText="1"/>
    </xf>
    <xf numFmtId="0" fontId="74" fillId="0" borderId="54" xfId="0" applyFont="1" applyBorder="1" applyAlignment="1">
      <alignment vertical="center" wrapText="1"/>
    </xf>
    <xf numFmtId="0" fontId="74" fillId="0" borderId="18" xfId="0" applyFont="1" applyBorder="1" applyAlignment="1">
      <alignment vertical="center" wrapText="1"/>
    </xf>
    <xf numFmtId="0" fontId="74" fillId="0" borderId="52" xfId="0" applyFont="1" applyFill="1" applyBorder="1" applyAlignment="1">
      <alignment horizontal="center" vertical="center" wrapText="1"/>
    </xf>
    <xf numFmtId="0" fontId="77" fillId="27" borderId="48" xfId="0" applyFont="1" applyFill="1" applyBorder="1" applyAlignment="1">
      <alignment vertical="center" wrapText="1"/>
    </xf>
    <xf numFmtId="0" fontId="77" fillId="27" borderId="54" xfId="0" applyFont="1" applyFill="1" applyBorder="1" applyAlignment="1">
      <alignment vertical="center" wrapText="1"/>
    </xf>
    <xf numFmtId="0" fontId="81" fillId="27" borderId="10" xfId="0" applyFont="1" applyFill="1" applyBorder="1" applyAlignment="1">
      <alignment vertical="center"/>
    </xf>
    <xf numFmtId="0" fontId="74" fillId="0" borderId="26" xfId="0" applyFont="1" applyBorder="1" applyAlignment="1">
      <alignment vertical="center" wrapText="1"/>
    </xf>
    <xf numFmtId="0" fontId="74" fillId="0" borderId="11" xfId="0" applyFont="1" applyBorder="1" applyAlignment="1">
      <alignment vertical="center" wrapText="1"/>
    </xf>
    <xf numFmtId="0" fontId="74" fillId="0" borderId="10" xfId="0" applyFont="1" applyFill="1" applyBorder="1" applyAlignment="1">
      <alignment vertical="center" wrapText="1"/>
    </xf>
    <xf numFmtId="0" fontId="74" fillId="0" borderId="26" xfId="0" applyFont="1" applyFill="1" applyBorder="1" applyAlignment="1">
      <alignment vertical="center" wrapText="1"/>
    </xf>
    <xf numFmtId="0" fontId="74" fillId="0" borderId="11" xfId="0" applyFont="1" applyFill="1" applyBorder="1" applyAlignment="1">
      <alignment vertical="center" wrapText="1"/>
    </xf>
    <xf numFmtId="0" fontId="74" fillId="0" borderId="10" xfId="0" applyFont="1" applyBorder="1" applyAlignment="1">
      <alignment vertical="center" wrapText="1"/>
    </xf>
    <xf numFmtId="0" fontId="77" fillId="0" borderId="30" xfId="0" applyFont="1" applyFill="1" applyBorder="1" applyAlignment="1">
      <alignment vertical="center" wrapText="1"/>
    </xf>
    <xf numFmtId="0" fontId="82" fillId="0" borderId="0" xfId="0" applyFont="1"/>
    <xf numFmtId="0" fontId="83" fillId="0" borderId="0" xfId="0" applyFont="1"/>
    <xf numFmtId="0" fontId="61" fillId="0" borderId="41" xfId="0" applyFont="1" applyBorder="1"/>
    <xf numFmtId="0" fontId="77" fillId="0" borderId="14" xfId="0" applyFont="1" applyBorder="1" applyAlignment="1">
      <alignment horizontal="center" vertical="center" wrapText="1"/>
    </xf>
    <xf numFmtId="0" fontId="81" fillId="0" borderId="12" xfId="0" applyFont="1" applyFill="1" applyBorder="1" applyAlignment="1">
      <alignment vertical="center"/>
    </xf>
    <xf numFmtId="0" fontId="81" fillId="0" borderId="15" xfId="0" applyFont="1" applyBorder="1" applyAlignment="1">
      <alignment vertical="center"/>
    </xf>
    <xf numFmtId="0" fontId="81" fillId="0" borderId="14" xfId="0" applyFont="1" applyFill="1" applyBorder="1" applyAlignment="1">
      <alignment vertical="center"/>
    </xf>
    <xf numFmtId="0" fontId="81" fillId="0" borderId="12" xfId="0" applyFont="1" applyBorder="1" applyAlignment="1">
      <alignment vertical="center"/>
    </xf>
    <xf numFmtId="0" fontId="81" fillId="0" borderId="16" xfId="0" applyFont="1" applyBorder="1" applyAlignment="1">
      <alignment horizontal="center" vertical="center"/>
    </xf>
    <xf numFmtId="0" fontId="77" fillId="0" borderId="16" xfId="0" applyFont="1" applyFill="1" applyBorder="1" applyAlignment="1">
      <alignment horizontal="center" vertical="center" wrapText="1"/>
    </xf>
    <xf numFmtId="0" fontId="77" fillId="0" borderId="14" xfId="0" applyFont="1" applyBorder="1" applyAlignment="1">
      <alignment horizontal="right" vertical="center" wrapText="1"/>
    </xf>
    <xf numFmtId="0" fontId="77" fillId="0" borderId="13" xfId="0" applyFont="1" applyBorder="1" applyAlignment="1">
      <alignment horizontal="right" vertical="center" wrapText="1"/>
    </xf>
    <xf numFmtId="0" fontId="77" fillId="0" borderId="12" xfId="0" applyFont="1" applyBorder="1" applyAlignment="1">
      <alignment horizontal="center" vertical="center" wrapText="1"/>
    </xf>
    <xf numFmtId="0" fontId="77" fillId="0" borderId="15" xfId="0" applyFont="1" applyFill="1" applyBorder="1" applyAlignment="1">
      <alignment horizontal="center" vertical="center" wrapText="1"/>
    </xf>
    <xf numFmtId="0" fontId="77" fillId="0" borderId="14" xfId="0" applyFont="1" applyBorder="1" applyAlignment="1">
      <alignment vertical="center" wrapText="1"/>
    </xf>
    <xf numFmtId="0" fontId="77" fillId="0" borderId="13" xfId="0" applyFont="1" applyBorder="1" applyAlignment="1">
      <alignment vertical="center" wrapText="1"/>
    </xf>
    <xf numFmtId="0" fontId="77" fillId="0" borderId="12" xfId="0" applyFont="1" applyBorder="1" applyAlignment="1">
      <alignment vertical="center" wrapText="1"/>
    </xf>
    <xf numFmtId="0" fontId="77" fillId="0" borderId="15" xfId="0" applyFont="1" applyFill="1" applyBorder="1" applyAlignment="1">
      <alignment vertical="center" wrapText="1"/>
    </xf>
    <xf numFmtId="0" fontId="85" fillId="0" borderId="32" xfId="0" applyFont="1" applyBorder="1" applyAlignment="1">
      <alignment vertical="center"/>
    </xf>
    <xf numFmtId="0" fontId="85" fillId="0" borderId="33" xfId="0" applyFont="1" applyFill="1" applyBorder="1" applyAlignment="1">
      <alignment vertical="center"/>
    </xf>
    <xf numFmtId="0" fontId="85" fillId="0" borderId="25" xfId="0" applyFont="1" applyBorder="1" applyAlignment="1">
      <alignment vertical="center"/>
    </xf>
    <xf numFmtId="0" fontId="85" fillId="0" borderId="32" xfId="0" applyFont="1" applyFill="1" applyBorder="1" applyAlignment="1">
      <alignment vertical="center"/>
    </xf>
    <xf numFmtId="0" fontId="85" fillId="0" borderId="33" xfId="0" applyFont="1" applyBorder="1" applyAlignment="1">
      <alignment vertical="center"/>
    </xf>
    <xf numFmtId="0" fontId="85" fillId="0" borderId="49" xfId="0" applyFont="1" applyBorder="1" applyAlignment="1">
      <alignment vertical="center"/>
    </xf>
    <xf numFmtId="0" fontId="85" fillId="0" borderId="50" xfId="0" applyFont="1" applyBorder="1" applyAlignment="1">
      <alignment vertical="center"/>
    </xf>
    <xf numFmtId="0" fontId="85" fillId="0" borderId="40" xfId="0" applyFont="1" applyFill="1" applyBorder="1" applyAlignment="1">
      <alignment vertical="center"/>
    </xf>
    <xf numFmtId="0" fontId="85" fillId="0" borderId="37" xfId="0" applyFont="1" applyBorder="1" applyAlignment="1">
      <alignment vertical="center"/>
    </xf>
    <xf numFmtId="0" fontId="85" fillId="0" borderId="50" xfId="0" applyFont="1" applyFill="1" applyBorder="1" applyAlignment="1">
      <alignment vertical="center"/>
    </xf>
    <xf numFmtId="0" fontId="85" fillId="0" borderId="40" xfId="0" applyFont="1" applyBorder="1" applyAlignment="1">
      <alignment vertical="center"/>
    </xf>
    <xf numFmtId="0" fontId="84" fillId="0" borderId="41" xfId="0" applyFont="1" applyBorder="1" applyAlignment="1">
      <alignment horizontal="center" vertical="center" wrapText="1"/>
    </xf>
    <xf numFmtId="0" fontId="77" fillId="0" borderId="41" xfId="0" applyFont="1" applyBorder="1" applyAlignment="1">
      <alignment vertical="center" wrapText="1"/>
    </xf>
    <xf numFmtId="0" fontId="79" fillId="0" borderId="55" xfId="0" applyFont="1" applyBorder="1" applyAlignment="1">
      <alignment vertical="center"/>
    </xf>
    <xf numFmtId="0" fontId="79" fillId="0" borderId="56" xfId="0" applyFont="1" applyFill="1" applyBorder="1" applyAlignment="1">
      <alignment vertical="center"/>
    </xf>
    <xf numFmtId="0" fontId="79" fillId="0" borderId="57" xfId="0" applyFont="1" applyBorder="1" applyAlignment="1">
      <alignment vertical="center"/>
    </xf>
    <xf numFmtId="0" fontId="79" fillId="0" borderId="55" xfId="0" applyFont="1" applyFill="1" applyBorder="1" applyAlignment="1">
      <alignment vertical="center"/>
    </xf>
    <xf numFmtId="0" fontId="79" fillId="0" borderId="58" xfId="0" applyFont="1" applyBorder="1" applyAlignment="1">
      <alignment vertical="center"/>
    </xf>
    <xf numFmtId="0" fontId="79" fillId="0" borderId="17" xfId="0" applyFont="1" applyBorder="1" applyAlignment="1">
      <alignment vertical="center"/>
    </xf>
    <xf numFmtId="0" fontId="85" fillId="0" borderId="48" xfId="0" applyFont="1" applyBorder="1" applyAlignment="1">
      <alignment vertical="center"/>
    </xf>
    <xf numFmtId="0" fontId="85" fillId="0" borderId="51" xfId="0" applyFont="1" applyFill="1" applyBorder="1" applyAlignment="1">
      <alignment vertical="center"/>
    </xf>
    <xf numFmtId="0" fontId="85" fillId="0" borderId="42" xfId="0" applyFont="1" applyBorder="1" applyAlignment="1">
      <alignment vertical="center"/>
    </xf>
    <xf numFmtId="0" fontId="85" fillId="0" borderId="44" xfId="0" applyFont="1" applyFill="1" applyBorder="1" applyAlignment="1">
      <alignment vertical="center"/>
    </xf>
    <xf numFmtId="0" fontId="85" fillId="0" borderId="44" xfId="0" applyFont="1" applyBorder="1" applyAlignment="1">
      <alignment vertical="center"/>
    </xf>
    <xf numFmtId="0" fontId="85" fillId="0" borderId="52" xfId="0" applyFont="1" applyBorder="1" applyAlignment="1">
      <alignment vertical="center"/>
    </xf>
    <xf numFmtId="0" fontId="85" fillId="0" borderId="26" xfId="0" applyFont="1" applyBorder="1" applyAlignment="1">
      <alignment vertical="center"/>
    </xf>
    <xf numFmtId="0" fontId="85" fillId="0" borderId="19" xfId="0" applyFont="1" applyFill="1" applyBorder="1" applyAlignment="1">
      <alignment vertical="center"/>
    </xf>
    <xf numFmtId="0" fontId="85" fillId="0" borderId="19" xfId="0" applyFont="1" applyBorder="1" applyAlignment="1">
      <alignment vertical="center"/>
    </xf>
    <xf numFmtId="0" fontId="85" fillId="0" borderId="10" xfId="0" applyFont="1" applyFill="1" applyBorder="1" applyAlignment="1">
      <alignment vertical="center"/>
    </xf>
    <xf numFmtId="0" fontId="85" fillId="0" borderId="10" xfId="0" applyFont="1" applyBorder="1" applyAlignment="1">
      <alignment vertical="center"/>
    </xf>
    <xf numFmtId="0" fontId="85" fillId="0" borderId="27" xfId="0" applyFont="1" applyBorder="1" applyAlignment="1">
      <alignment vertical="center"/>
    </xf>
    <xf numFmtId="0" fontId="84" fillId="0" borderId="50" xfId="0" applyFont="1" applyBorder="1"/>
    <xf numFmtId="0" fontId="84" fillId="0" borderId="36" xfId="0" applyFont="1" applyFill="1" applyBorder="1"/>
    <xf numFmtId="0" fontId="84" fillId="0" borderId="40" xfId="0" applyFont="1" applyBorder="1"/>
    <xf numFmtId="0" fontId="84" fillId="0" borderId="59" xfId="0" applyFont="1" applyFill="1" applyBorder="1"/>
    <xf numFmtId="0" fontId="84" fillId="0" borderId="37" xfId="0" applyFont="1" applyBorder="1"/>
    <xf numFmtId="0" fontId="84" fillId="0" borderId="0" xfId="0" applyFont="1" applyBorder="1" applyAlignment="1">
      <alignment horizontal="center" vertical="center" wrapText="1"/>
    </xf>
    <xf numFmtId="0" fontId="79" fillId="0" borderId="0" xfId="0" applyFont="1" applyAlignment="1">
      <alignment horizontal="center"/>
    </xf>
    <xf numFmtId="0" fontId="84" fillId="0" borderId="60" xfId="0" applyFont="1" applyBorder="1"/>
    <xf numFmtId="0" fontId="84" fillId="0" borderId="0" xfId="0" applyFont="1" applyFill="1" applyBorder="1"/>
    <xf numFmtId="0" fontId="84" fillId="0" borderId="0" xfId="0" applyFont="1" applyBorder="1"/>
    <xf numFmtId="0" fontId="84" fillId="0" borderId="60" xfId="0" applyFont="1" applyFill="1" applyBorder="1"/>
    <xf numFmtId="0" fontId="85" fillId="0" borderId="60" xfId="0" applyFont="1" applyBorder="1" applyAlignment="1">
      <alignment horizontal="center" vertical="center" wrapText="1"/>
    </xf>
    <xf numFmtId="0" fontId="86" fillId="0" borderId="61" xfId="0" applyFont="1" applyBorder="1" applyAlignment="1">
      <alignment horizontal="center" vertical="center" wrapText="1"/>
    </xf>
    <xf numFmtId="0" fontId="74" fillId="0" borderId="62" xfId="0" applyFont="1" applyBorder="1" applyAlignment="1">
      <alignment horizontal="left" vertical="center" wrapText="1"/>
    </xf>
    <xf numFmtId="0" fontId="85" fillId="0" borderId="54" xfId="0" applyFont="1" applyBorder="1" applyAlignment="1">
      <alignment horizontal="center" vertical="center" wrapText="1"/>
    </xf>
    <xf numFmtId="0" fontId="85" fillId="0" borderId="44" xfId="0" applyFont="1" applyFill="1" applyBorder="1" applyAlignment="1">
      <alignment horizontal="center" vertical="center" wrapText="1"/>
    </xf>
    <xf numFmtId="0" fontId="85" fillId="0" borderId="44" xfId="0" applyFont="1" applyBorder="1" applyAlignment="1">
      <alignment horizontal="center" vertical="center"/>
    </xf>
    <xf numFmtId="0" fontId="85" fillId="0" borderId="18" xfId="0" applyFont="1" applyFill="1" applyBorder="1" applyAlignment="1">
      <alignment horizontal="center" vertical="center"/>
    </xf>
    <xf numFmtId="0" fontId="85" fillId="0" borderId="45" xfId="0" applyFont="1" applyBorder="1" applyAlignment="1">
      <alignment horizontal="center" vertical="center"/>
    </xf>
    <xf numFmtId="0" fontId="85" fillId="0" borderId="45" xfId="0" applyFont="1" applyBorder="1" applyAlignment="1">
      <alignment horizontal="center" vertical="center" wrapText="1"/>
    </xf>
    <xf numFmtId="0" fontId="85" fillId="0" borderId="47" xfId="0" applyFont="1" applyBorder="1" applyAlignment="1">
      <alignment horizontal="center" vertical="center"/>
    </xf>
    <xf numFmtId="0" fontId="84" fillId="0" borderId="44" xfId="0" applyFont="1" applyBorder="1"/>
    <xf numFmtId="0" fontId="84" fillId="0" borderId="45" xfId="0" applyFont="1" applyBorder="1"/>
    <xf numFmtId="0" fontId="84" fillId="0" borderId="47" xfId="0" applyFont="1" applyBorder="1"/>
    <xf numFmtId="0" fontId="84" fillId="0" borderId="54" xfId="0" applyFont="1" applyBorder="1"/>
    <xf numFmtId="0" fontId="84" fillId="0" borderId="18" xfId="0" applyFont="1" applyBorder="1"/>
    <xf numFmtId="0" fontId="86" fillId="0" borderId="63" xfId="0" applyFont="1" applyBorder="1" applyAlignment="1">
      <alignment horizontal="center" vertical="center" wrapText="1"/>
    </xf>
    <xf numFmtId="0" fontId="86" fillId="0" borderId="64" xfId="0" applyFont="1" applyBorder="1" applyAlignment="1">
      <alignment horizontal="left" vertical="center" wrapText="1"/>
    </xf>
    <xf numFmtId="0" fontId="85" fillId="0" borderId="65" xfId="0" applyFont="1" applyBorder="1" applyAlignment="1">
      <alignment horizontal="center" vertical="center"/>
    </xf>
    <xf numFmtId="0" fontId="85" fillId="0" borderId="40" xfId="0" applyFont="1" applyFill="1" applyBorder="1" applyAlignment="1">
      <alignment horizontal="center" vertical="center"/>
    </xf>
    <xf numFmtId="0" fontId="85" fillId="0" borderId="40" xfId="0" applyFont="1" applyBorder="1" applyAlignment="1">
      <alignment horizontal="center" vertical="center"/>
    </xf>
    <xf numFmtId="0" fontId="85" fillId="0" borderId="37" xfId="0" applyFont="1" applyBorder="1" applyAlignment="1">
      <alignment horizontal="center" vertical="center"/>
    </xf>
    <xf numFmtId="0" fontId="85" fillId="0" borderId="59" xfId="0" applyFont="1" applyBorder="1" applyAlignment="1">
      <alignment horizontal="center" vertical="center" wrapText="1"/>
    </xf>
    <xf numFmtId="0" fontId="85" fillId="0" borderId="37" xfId="0" applyFont="1" applyBorder="1" applyAlignment="1">
      <alignment horizontal="center" vertical="center" wrapText="1"/>
    </xf>
    <xf numFmtId="0" fontId="85" fillId="0" borderId="59" xfId="0" applyFont="1" applyBorder="1" applyAlignment="1">
      <alignment horizontal="center" vertical="center"/>
    </xf>
    <xf numFmtId="0" fontId="84" fillId="0" borderId="59" xfId="0" applyFont="1" applyBorder="1"/>
    <xf numFmtId="0" fontId="55" fillId="0" borderId="66" xfId="0" applyFont="1" applyBorder="1"/>
    <xf numFmtId="0" fontId="55" fillId="0" borderId="67" xfId="0" applyFont="1" applyBorder="1"/>
    <xf numFmtId="0" fontId="55" fillId="0" borderId="68" xfId="0" applyFont="1" applyBorder="1"/>
    <xf numFmtId="0" fontId="55" fillId="0" borderId="68" xfId="0" applyFont="1" applyFill="1" applyBorder="1"/>
    <xf numFmtId="0" fontId="55" fillId="0" borderId="68" xfId="0" applyNumberFormat="1" applyFont="1" applyFill="1" applyBorder="1"/>
    <xf numFmtId="0" fontId="55" fillId="0" borderId="68" xfId="0" applyNumberFormat="1" applyFont="1" applyBorder="1"/>
    <xf numFmtId="0" fontId="55" fillId="0" borderId="67" xfId="0" applyFont="1" applyFill="1" applyBorder="1"/>
    <xf numFmtId="0" fontId="58" fillId="0" borderId="69" xfId="0" applyFont="1" applyBorder="1"/>
    <xf numFmtId="0" fontId="55" fillId="0" borderId="70" xfId="0" applyFont="1" applyFill="1" applyBorder="1"/>
    <xf numFmtId="0" fontId="55" fillId="0" borderId="71" xfId="0" applyFont="1" applyBorder="1"/>
    <xf numFmtId="0" fontId="55" fillId="0" borderId="71" xfId="0" applyNumberFormat="1" applyFont="1" applyFill="1" applyBorder="1"/>
    <xf numFmtId="0" fontId="55" fillId="0" borderId="71" xfId="0" applyNumberFormat="1" applyFont="1" applyBorder="1"/>
    <xf numFmtId="0" fontId="55" fillId="0" borderId="71" xfId="0" applyFont="1" applyFill="1" applyBorder="1"/>
    <xf numFmtId="0" fontId="48" fillId="27" borderId="0" xfId="0" applyFont="1" applyFill="1"/>
    <xf numFmtId="0" fontId="48" fillId="0" borderId="0" xfId="0" applyNumberFormat="1" applyFont="1" applyFill="1"/>
    <xf numFmtId="0" fontId="48" fillId="0" borderId="0" xfId="0" applyNumberFormat="1" applyFont="1"/>
    <xf numFmtId="0" fontId="71" fillId="0" borderId="10" xfId="0" applyFont="1" applyFill="1" applyBorder="1" applyAlignment="1">
      <alignment horizontal="center" vertical="center"/>
    </xf>
    <xf numFmtId="0" fontId="89" fillId="0" borderId="0" xfId="0" applyFont="1" applyAlignment="1">
      <alignment horizontal="center" vertical="center"/>
    </xf>
    <xf numFmtId="0" fontId="89" fillId="0" borderId="0" xfId="0" applyFont="1" applyAlignment="1">
      <alignment vertical="center"/>
    </xf>
    <xf numFmtId="0" fontId="89" fillId="0" borderId="0" xfId="0" applyNumberFormat="1" applyFont="1" applyAlignment="1">
      <alignment vertical="center"/>
    </xf>
    <xf numFmtId="0" fontId="91" fillId="0" borderId="0" xfId="0" applyFont="1" applyAlignment="1">
      <alignment horizontal="left" vertical="center"/>
    </xf>
    <xf numFmtId="0" fontId="90" fillId="0" borderId="10" xfId="0" applyFont="1" applyBorder="1" applyAlignment="1">
      <alignment horizontal="center" vertical="center"/>
    </xf>
    <xf numFmtId="0" fontId="92" fillId="0" borderId="10" xfId="0" applyFont="1" applyBorder="1" applyAlignment="1">
      <alignment horizontal="center" vertical="center" wrapText="1"/>
    </xf>
    <xf numFmtId="0" fontId="92" fillId="0" borderId="10" xfId="0" applyNumberFormat="1" applyFont="1" applyBorder="1" applyAlignment="1">
      <alignment horizontal="center" vertical="center" wrapText="1"/>
    </xf>
    <xf numFmtId="0" fontId="89" fillId="0" borderId="10" xfId="0" applyFont="1" applyBorder="1" applyAlignment="1">
      <alignment horizontal="center" vertical="center"/>
    </xf>
    <xf numFmtId="0" fontId="89" fillId="0" borderId="10" xfId="0" applyFont="1" applyBorder="1" applyAlignment="1">
      <alignment vertical="center"/>
    </xf>
    <xf numFmtId="0" fontId="89" fillId="0" borderId="10" xfId="0" applyNumberFormat="1" applyFont="1" applyBorder="1" applyAlignment="1">
      <alignment vertical="center"/>
    </xf>
    <xf numFmtId="0" fontId="89" fillId="0" borderId="10" xfId="0" applyFont="1" applyBorder="1" applyAlignment="1">
      <alignment vertical="center" wrapText="1"/>
    </xf>
    <xf numFmtId="0" fontId="89" fillId="0" borderId="10" xfId="0" applyFont="1" applyBorder="1" applyAlignment="1">
      <alignment horizontal="center" vertical="center" wrapText="1"/>
    </xf>
    <xf numFmtId="0" fontId="89" fillId="0" borderId="10" xfId="0" quotePrefix="1" applyNumberFormat="1" applyFont="1" applyBorder="1" applyAlignment="1">
      <alignment horizontal="center" vertical="center"/>
    </xf>
    <xf numFmtId="16" fontId="89" fillId="0" borderId="10" xfId="0" quotePrefix="1" applyNumberFormat="1" applyFont="1" applyBorder="1" applyAlignment="1">
      <alignment horizontal="center" vertical="center"/>
    </xf>
    <xf numFmtId="0" fontId="89" fillId="0" borderId="10" xfId="0" applyNumberFormat="1" applyFont="1" applyBorder="1" applyAlignment="1">
      <alignment horizontal="center" vertical="center"/>
    </xf>
    <xf numFmtId="0" fontId="74" fillId="27" borderId="44" xfId="0" applyFont="1" applyFill="1" applyBorder="1" applyAlignment="1">
      <alignment horizontal="center" vertical="center" wrapText="1"/>
    </xf>
    <xf numFmtId="0" fontId="74" fillId="27" borderId="45" xfId="0" applyFont="1" applyFill="1" applyBorder="1" applyAlignment="1">
      <alignment horizontal="center" vertical="center" wrapText="1"/>
    </xf>
    <xf numFmtId="0" fontId="85" fillId="27" borderId="54" xfId="0" applyFont="1" applyFill="1" applyBorder="1" applyAlignment="1">
      <alignment horizontal="center" vertical="center" wrapText="1"/>
    </xf>
    <xf numFmtId="0" fontId="84" fillId="0" borderId="47" xfId="0" applyFont="1" applyBorder="1" applyAlignment="1">
      <alignment horizontal="center"/>
    </xf>
    <xf numFmtId="0" fontId="84" fillId="0" borderId="44" xfId="0" applyFont="1" applyBorder="1" applyAlignment="1">
      <alignment horizontal="center"/>
    </xf>
    <xf numFmtId="0" fontId="43" fillId="0" borderId="12" xfId="0" applyFont="1" applyBorder="1" applyAlignment="1">
      <alignment horizontal="center" vertical="center"/>
    </xf>
    <xf numFmtId="0" fontId="43" fillId="0" borderId="18" xfId="0" applyFont="1" applyBorder="1" applyAlignment="1">
      <alignment horizontal="center" vertical="center"/>
    </xf>
    <xf numFmtId="0" fontId="42" fillId="0" borderId="19" xfId="0" applyFont="1" applyBorder="1" applyAlignment="1">
      <alignment horizontal="left" vertical="center" wrapText="1"/>
    </xf>
    <xf numFmtId="0" fontId="42" fillId="0" borderId="29" xfId="0" applyFont="1" applyBorder="1" applyAlignment="1">
      <alignment horizontal="left" vertical="center" wrapText="1"/>
    </xf>
    <xf numFmtId="0" fontId="42" fillId="0" borderId="11" xfId="0" applyFont="1" applyBorder="1" applyAlignment="1">
      <alignment horizontal="left" vertical="center" wrapText="1"/>
    </xf>
    <xf numFmtId="0" fontId="43" fillId="0" borderId="10" xfId="0" applyFont="1" applyBorder="1" applyAlignment="1">
      <alignment horizontal="left" vertical="center" wrapText="1"/>
    </xf>
    <xf numFmtId="0" fontId="43" fillId="0" borderId="19" xfId="0" applyFont="1" applyBorder="1" applyAlignment="1">
      <alignment horizontal="center" vertical="center"/>
    </xf>
    <xf numFmtId="0" fontId="43" fillId="0" borderId="29" xfId="0" applyFont="1" applyBorder="1" applyAlignment="1">
      <alignment horizontal="center" vertical="center"/>
    </xf>
    <xf numFmtId="0" fontId="43" fillId="0" borderId="11" xfId="0" applyFont="1" applyBorder="1" applyAlignment="1">
      <alignment horizontal="center" vertical="center"/>
    </xf>
    <xf numFmtId="0" fontId="43" fillId="0" borderId="10" xfId="0" applyFont="1" applyBorder="1" applyAlignment="1">
      <alignment horizontal="center" vertical="center"/>
    </xf>
    <xf numFmtId="0" fontId="43" fillId="0" borderId="19" xfId="0" applyFont="1" applyBorder="1" applyAlignment="1">
      <alignment horizontal="center" vertical="center" wrapText="1"/>
    </xf>
    <xf numFmtId="0" fontId="43" fillId="0" borderId="29" xfId="0" applyFont="1" applyBorder="1" applyAlignment="1">
      <alignment horizontal="center" vertical="center" wrapText="1"/>
    </xf>
    <xf numFmtId="0" fontId="43" fillId="0" borderId="11" xfId="0" applyFont="1" applyBorder="1" applyAlignment="1">
      <alignment horizontal="center" vertical="center" wrapText="1"/>
    </xf>
    <xf numFmtId="0" fontId="43" fillId="0" borderId="10" xfId="0" applyFont="1" applyBorder="1" applyAlignment="1">
      <alignment horizontal="center" vertical="center" wrapText="1"/>
    </xf>
    <xf numFmtId="0" fontId="39" fillId="0" borderId="0" xfId="0" applyFont="1" applyAlignment="1">
      <alignment horizontal="left" vertical="center"/>
    </xf>
    <xf numFmtId="0" fontId="41" fillId="0" borderId="10" xfId="0" applyFont="1" applyBorder="1" applyAlignment="1">
      <alignment horizontal="center" vertical="center" wrapText="1"/>
    </xf>
    <xf numFmtId="0" fontId="40" fillId="0" borderId="0" xfId="0" applyFont="1" applyAlignment="1">
      <alignment horizontal="justify" vertical="justify" wrapText="1"/>
    </xf>
    <xf numFmtId="0" fontId="43" fillId="0" borderId="10" xfId="0" applyFont="1" applyFill="1" applyBorder="1" applyAlignment="1">
      <alignment horizontal="left" vertical="center" wrapText="1"/>
    </xf>
    <xf numFmtId="0" fontId="42" fillId="0" borderId="19" xfId="0" applyFont="1" applyBorder="1" applyAlignment="1">
      <alignment horizontal="left" vertical="center"/>
    </xf>
    <xf numFmtId="0" fontId="43" fillId="0" borderId="29" xfId="0" applyFont="1" applyBorder="1" applyAlignment="1">
      <alignment horizontal="left" vertical="center"/>
    </xf>
    <xf numFmtId="0" fontId="43" fillId="0" borderId="11" xfId="0" applyFont="1" applyBorder="1" applyAlignment="1">
      <alignment horizontal="left" vertical="center"/>
    </xf>
    <xf numFmtId="0" fontId="45" fillId="0" borderId="0" xfId="0" applyFont="1" applyAlignment="1">
      <alignment horizontal="center" vertical="center"/>
    </xf>
    <xf numFmtId="0" fontId="37" fillId="0" borderId="0" xfId="0" applyFont="1" applyAlignment="1">
      <alignment horizontal="left"/>
    </xf>
    <xf numFmtId="0" fontId="37" fillId="0" borderId="0" xfId="0" applyFont="1" applyAlignment="1">
      <alignment horizontal="left" vertical="top"/>
    </xf>
    <xf numFmtId="0" fontId="41" fillId="0" borderId="0" xfId="0" applyFont="1" applyAlignment="1">
      <alignment horizontal="left"/>
    </xf>
    <xf numFmtId="0" fontId="71" fillId="0" borderId="10" xfId="0" applyFont="1" applyBorder="1" applyAlignment="1">
      <alignment horizontal="left" vertical="center" wrapText="1"/>
    </xf>
    <xf numFmtId="0" fontId="71" fillId="0" borderId="10" xfId="0" applyFont="1" applyBorder="1" applyAlignment="1">
      <alignment horizontal="center" vertical="center"/>
    </xf>
    <xf numFmtId="0" fontId="71" fillId="0" borderId="19" xfId="0" applyFont="1" applyBorder="1" applyAlignment="1">
      <alignment horizontal="center" vertical="center" wrapText="1"/>
    </xf>
    <xf numFmtId="0" fontId="71" fillId="0" borderId="11" xfId="0" applyFont="1" applyBorder="1" applyAlignment="1">
      <alignment horizontal="center" vertical="center" wrapText="1"/>
    </xf>
    <xf numFmtId="0" fontId="44" fillId="0" borderId="10" xfId="0" applyFont="1" applyFill="1" applyBorder="1" applyAlignment="1">
      <alignment horizontal="left" vertical="center" wrapText="1"/>
    </xf>
    <xf numFmtId="0" fontId="71" fillId="0" borderId="10" xfId="0" applyFont="1" applyBorder="1" applyAlignment="1">
      <alignment vertical="center" wrapText="1"/>
    </xf>
    <xf numFmtId="0" fontId="71" fillId="0" borderId="29" xfId="0" applyFont="1" applyBorder="1" applyAlignment="1">
      <alignment horizontal="center" vertical="center" wrapText="1"/>
    </xf>
    <xf numFmtId="0" fontId="71" fillId="0" borderId="12" xfId="0" applyFont="1" applyBorder="1" applyAlignment="1">
      <alignment horizontal="center" vertical="center"/>
    </xf>
    <xf numFmtId="0" fontId="71" fillId="0" borderId="72" xfId="0" applyFont="1" applyBorder="1" applyAlignment="1">
      <alignment horizontal="center" vertical="center"/>
    </xf>
    <xf numFmtId="0" fontId="71" fillId="0" borderId="18" xfId="0" applyFont="1" applyBorder="1" applyAlignment="1">
      <alignment horizontal="center" vertical="center"/>
    </xf>
    <xf numFmtId="0" fontId="72" fillId="0" borderId="10" xfId="0" applyFont="1" applyBorder="1" applyAlignment="1">
      <alignment horizontal="left" vertical="center" wrapText="1"/>
    </xf>
    <xf numFmtId="0" fontId="44" fillId="0" borderId="10" xfId="0" applyFont="1" applyFill="1" applyBorder="1" applyAlignment="1">
      <alignment vertical="center" wrapText="1"/>
    </xf>
    <xf numFmtId="0" fontId="71" fillId="0" borderId="19" xfId="0" applyFont="1" applyFill="1" applyBorder="1" applyAlignment="1">
      <alignment vertical="center" wrapText="1"/>
    </xf>
    <xf numFmtId="0" fontId="71" fillId="0" borderId="11" xfId="0" applyFont="1" applyFill="1" applyBorder="1" applyAlignment="1">
      <alignment vertical="center" wrapText="1"/>
    </xf>
    <xf numFmtId="0" fontId="72" fillId="0" borderId="19" xfId="0" applyFont="1" applyBorder="1" applyAlignment="1">
      <alignment horizontal="left" vertical="center"/>
    </xf>
    <xf numFmtId="0" fontId="72" fillId="0" borderId="29" xfId="0" applyFont="1" applyBorder="1" applyAlignment="1">
      <alignment horizontal="left" vertical="center"/>
    </xf>
    <xf numFmtId="0" fontId="72" fillId="0" borderId="11" xfId="0" applyFont="1" applyBorder="1" applyAlignment="1">
      <alignment horizontal="left" vertical="center"/>
    </xf>
    <xf numFmtId="0" fontId="71" fillId="0" borderId="10" xfId="0" applyFont="1" applyFill="1" applyBorder="1" applyAlignment="1">
      <alignment horizontal="center" vertical="center"/>
    </xf>
    <xf numFmtId="0" fontId="73" fillId="0" borderId="19" xfId="0" applyFont="1" applyBorder="1" applyAlignment="1">
      <alignment vertical="center" wrapText="1"/>
    </xf>
    <xf numFmtId="0" fontId="73" fillId="0" borderId="11" xfId="0" applyFont="1" applyBorder="1" applyAlignment="1">
      <alignment vertical="center" wrapText="1"/>
    </xf>
    <xf numFmtId="0" fontId="84" fillId="0" borderId="55" xfId="0" applyFont="1" applyBorder="1" applyAlignment="1">
      <alignment horizontal="center" vertical="center" wrapText="1"/>
    </xf>
    <xf numFmtId="0" fontId="84" fillId="0" borderId="73" xfId="0" applyFont="1" applyBorder="1" applyAlignment="1">
      <alignment horizontal="center" vertical="center" wrapText="1"/>
    </xf>
    <xf numFmtId="0" fontId="51" fillId="0" borderId="19" xfId="0" applyFont="1" applyBorder="1" applyAlignment="1">
      <alignment horizontal="center" vertical="center" wrapText="1"/>
    </xf>
    <xf numFmtId="0" fontId="51" fillId="0" borderId="87" xfId="0" applyFont="1" applyBorder="1" applyAlignment="1">
      <alignment horizontal="center" vertical="center" wrapText="1"/>
    </xf>
    <xf numFmtId="0" fontId="50" fillId="0" borderId="32" xfId="0" applyFont="1" applyBorder="1" applyAlignment="1">
      <alignment horizontal="center" vertical="center" wrapText="1"/>
    </xf>
    <xf numFmtId="0" fontId="50" fillId="0" borderId="21" xfId="0" applyFont="1" applyBorder="1" applyAlignment="1">
      <alignment horizontal="center" vertical="center" wrapText="1"/>
    </xf>
    <xf numFmtId="0" fontId="50" fillId="0" borderId="75" xfId="0" applyFont="1" applyBorder="1" applyAlignment="1">
      <alignment horizontal="center" vertical="center" wrapText="1"/>
    </xf>
    <xf numFmtId="0" fontId="77" fillId="27" borderId="22" xfId="0" applyFont="1" applyFill="1" applyBorder="1" applyAlignment="1">
      <alignment horizontal="center" vertical="center" wrapText="1"/>
    </xf>
    <xf numFmtId="0" fontId="77" fillId="27" borderId="41" xfId="0" applyFont="1" applyFill="1" applyBorder="1" applyAlignment="1">
      <alignment horizontal="center" vertical="center" wrapText="1"/>
    </xf>
    <xf numFmtId="0" fontId="77" fillId="27" borderId="74" xfId="0" applyFont="1" applyFill="1" applyBorder="1" applyAlignment="1">
      <alignment horizontal="center" vertical="center" wrapText="1"/>
    </xf>
    <xf numFmtId="0" fontId="51" fillId="0" borderId="14" xfId="0" applyNumberFormat="1" applyFont="1" applyFill="1" applyBorder="1" applyAlignment="1">
      <alignment horizontal="center" vertical="center" wrapText="1"/>
    </xf>
    <xf numFmtId="0" fontId="51" fillId="0" borderId="21" xfId="0" applyNumberFormat="1" applyFont="1" applyFill="1" applyBorder="1" applyAlignment="1">
      <alignment horizontal="center" vertical="center" wrapText="1"/>
    </xf>
    <xf numFmtId="0" fontId="51" fillId="0" borderId="12" xfId="0" applyNumberFormat="1" applyFont="1" applyBorder="1" applyAlignment="1">
      <alignment horizontal="center" vertical="center" wrapText="1"/>
    </xf>
    <xf numFmtId="0" fontId="51" fillId="0" borderId="72" xfId="0" applyNumberFormat="1" applyFont="1" applyBorder="1" applyAlignment="1">
      <alignment horizontal="center" vertical="center" wrapText="1"/>
    </xf>
    <xf numFmtId="0" fontId="84" fillId="0" borderId="48" xfId="0" applyFont="1" applyBorder="1" applyAlignment="1">
      <alignment horizontal="center" vertical="center" wrapText="1"/>
    </xf>
    <xf numFmtId="0" fontId="84" fillId="0" borderId="51" xfId="0" applyFont="1" applyBorder="1" applyAlignment="1">
      <alignment horizontal="center" vertical="center" wrapText="1"/>
    </xf>
    <xf numFmtId="0" fontId="78" fillId="0" borderId="50" xfId="0" applyFont="1" applyBorder="1" applyAlignment="1">
      <alignment horizontal="center" vertical="center" wrapText="1"/>
    </xf>
    <xf numFmtId="0" fontId="78" fillId="0" borderId="36" xfId="0" applyFont="1" applyBorder="1" applyAlignment="1">
      <alignment horizontal="center" vertical="center" wrapText="1"/>
    </xf>
    <xf numFmtId="0" fontId="84" fillId="0" borderId="75" xfId="0" applyFont="1" applyBorder="1" applyAlignment="1">
      <alignment horizontal="center" vertical="center" wrapText="1"/>
    </xf>
    <xf numFmtId="0" fontId="84" fillId="0" borderId="72" xfId="0" applyFont="1" applyBorder="1" applyAlignment="1">
      <alignment horizontal="center" vertical="center" wrapText="1"/>
    </xf>
    <xf numFmtId="0" fontId="84" fillId="0" borderId="76" xfId="0" applyFont="1" applyBorder="1" applyAlignment="1">
      <alignment horizontal="center" vertical="center" wrapText="1"/>
    </xf>
    <xf numFmtId="0" fontId="84" fillId="0" borderId="77" xfId="0" applyFont="1" applyBorder="1" applyAlignment="1">
      <alignment horizontal="center" vertical="center" wrapText="1"/>
    </xf>
    <xf numFmtId="0" fontId="84" fillId="0" borderId="78" xfId="0" applyFont="1" applyBorder="1" applyAlignment="1">
      <alignment horizontal="center" vertical="center" wrapText="1"/>
    </xf>
    <xf numFmtId="0" fontId="84" fillId="0" borderId="79" xfId="0" applyFont="1" applyBorder="1" applyAlignment="1">
      <alignment horizontal="center" vertical="center" wrapText="1"/>
    </xf>
    <xf numFmtId="0" fontId="84" fillId="0" borderId="80" xfId="0" applyFont="1" applyBorder="1" applyAlignment="1">
      <alignment horizontal="center" vertical="center" wrapText="1"/>
    </xf>
    <xf numFmtId="0" fontId="77" fillId="0" borderId="81" xfId="0" applyFont="1" applyBorder="1" applyAlignment="1">
      <alignment horizontal="center" vertical="center" wrapText="1"/>
    </xf>
    <xf numFmtId="0" fontId="77" fillId="0" borderId="82" xfId="0" applyFont="1" applyBorder="1" applyAlignment="1">
      <alignment horizontal="center" vertical="center" wrapText="1"/>
    </xf>
    <xf numFmtId="0" fontId="52" fillId="0" borderId="12" xfId="0" applyFont="1" applyFill="1" applyBorder="1" applyAlignment="1">
      <alignment horizontal="center" vertical="center" wrapText="1"/>
    </xf>
    <xf numFmtId="0" fontId="52" fillId="0" borderId="72" xfId="0" applyFont="1" applyFill="1" applyBorder="1" applyAlignment="1">
      <alignment horizontal="center" vertical="center" wrapText="1"/>
    </xf>
    <xf numFmtId="0" fontId="51" fillId="0" borderId="15" xfId="0" applyFont="1" applyBorder="1" applyAlignment="1">
      <alignment horizontal="center" vertical="center" wrapText="1"/>
    </xf>
    <xf numFmtId="0" fontId="51" fillId="0" borderId="77" xfId="0" applyFont="1" applyBorder="1" applyAlignment="1">
      <alignment horizontal="center" vertical="center" wrapText="1"/>
    </xf>
    <xf numFmtId="0" fontId="51" fillId="0" borderId="88" xfId="0" applyFont="1" applyBorder="1" applyAlignment="1">
      <alignment horizontal="center" vertical="center" wrapText="1"/>
    </xf>
    <xf numFmtId="0" fontId="51" fillId="0" borderId="11" xfId="0" applyFont="1" applyBorder="1" applyAlignment="1">
      <alignment horizontal="center" vertical="center" wrapText="1"/>
    </xf>
    <xf numFmtId="0" fontId="78" fillId="0" borderId="32" xfId="0" applyFont="1" applyBorder="1" applyAlignment="1">
      <alignment horizontal="center" vertical="center" wrapText="1"/>
    </xf>
    <xf numFmtId="0" fontId="78" fillId="0" borderId="49" xfId="0" applyFont="1" applyBorder="1" applyAlignment="1">
      <alignment horizontal="center" vertical="center" wrapText="1"/>
    </xf>
    <xf numFmtId="0" fontId="51" fillId="0" borderId="89" xfId="0" applyFont="1" applyFill="1" applyBorder="1" applyAlignment="1">
      <alignment horizontal="center" vertical="center" wrapText="1"/>
    </xf>
    <xf numFmtId="0" fontId="51" fillId="0" borderId="90" xfId="0" applyFont="1" applyFill="1" applyBorder="1" applyAlignment="1">
      <alignment horizontal="center" vertical="center" wrapText="1"/>
    </xf>
    <xf numFmtId="0" fontId="51" fillId="0" borderId="15" xfId="0" applyNumberFormat="1" applyFont="1" applyBorder="1" applyAlignment="1">
      <alignment horizontal="center" vertical="center" wrapText="1"/>
    </xf>
    <xf numFmtId="0" fontId="51" fillId="0" borderId="77" xfId="0" applyNumberFormat="1" applyFont="1" applyBorder="1" applyAlignment="1">
      <alignment horizontal="center" vertical="center" wrapText="1"/>
    </xf>
    <xf numFmtId="0" fontId="51" fillId="0" borderId="43" xfId="0" applyFont="1" applyBorder="1" applyAlignment="1">
      <alignment horizontal="center" vertical="center" wrapText="1"/>
    </xf>
    <xf numFmtId="0" fontId="51" fillId="0" borderId="44" xfId="0" applyFont="1" applyBorder="1" applyAlignment="1">
      <alignment horizontal="center" vertical="center" wrapText="1"/>
    </xf>
    <xf numFmtId="0" fontId="51" fillId="0" borderId="45" xfId="0" applyFont="1" applyBorder="1" applyAlignment="1">
      <alignment horizontal="center" vertical="center" wrapText="1"/>
    </xf>
    <xf numFmtId="0" fontId="77" fillId="0" borderId="91" xfId="0" applyFont="1" applyBorder="1" applyAlignment="1">
      <alignment horizontal="center" vertical="center" wrapText="1"/>
    </xf>
    <xf numFmtId="0" fontId="77" fillId="0" borderId="92" xfId="0" applyFont="1" applyBorder="1" applyAlignment="1">
      <alignment horizontal="center" vertical="center" wrapText="1"/>
    </xf>
    <xf numFmtId="0" fontId="77" fillId="0" borderId="93" xfId="0" applyFont="1" applyBorder="1" applyAlignment="1">
      <alignment horizontal="center" vertical="center" wrapText="1"/>
    </xf>
    <xf numFmtId="0" fontId="75" fillId="0" borderId="24" xfId="0" applyFont="1" applyBorder="1" applyAlignment="1">
      <alignment horizontal="center" vertical="center"/>
    </xf>
    <xf numFmtId="0" fontId="75" fillId="0" borderId="94" xfId="0" applyFont="1" applyBorder="1" applyAlignment="1">
      <alignment horizontal="center" vertical="center"/>
    </xf>
    <xf numFmtId="0" fontId="75" fillId="0" borderId="95" xfId="0" applyFont="1" applyBorder="1" applyAlignment="1">
      <alignment horizontal="center" vertical="center"/>
    </xf>
    <xf numFmtId="0" fontId="81" fillId="0" borderId="49" xfId="0" applyFont="1" applyFill="1" applyBorder="1" applyAlignment="1">
      <alignment horizontal="center" vertical="center"/>
    </xf>
    <xf numFmtId="0" fontId="81" fillId="0" borderId="96" xfId="0" applyFont="1" applyFill="1" applyBorder="1" applyAlignment="1">
      <alignment horizontal="center" vertical="center"/>
    </xf>
    <xf numFmtId="0" fontId="81" fillId="0" borderId="73" xfId="0" applyFont="1" applyFill="1" applyBorder="1" applyAlignment="1">
      <alignment horizontal="center" vertical="center"/>
    </xf>
    <xf numFmtId="0" fontId="81" fillId="0" borderId="97" xfId="0" applyFont="1" applyBorder="1" applyAlignment="1">
      <alignment horizontal="center" vertical="center"/>
    </xf>
    <xf numFmtId="0" fontId="81" fillId="0" borderId="98" xfId="0" applyFont="1" applyBorder="1" applyAlignment="1">
      <alignment horizontal="center" vertical="center"/>
    </xf>
    <xf numFmtId="0" fontId="81" fillId="0" borderId="99" xfId="0" applyFont="1" applyBorder="1" applyAlignment="1">
      <alignment horizontal="center" vertical="center"/>
    </xf>
    <xf numFmtId="0" fontId="81" fillId="0" borderId="32" xfId="0" applyFont="1" applyFill="1" applyBorder="1" applyAlignment="1">
      <alignment horizontal="center" vertical="center"/>
    </xf>
    <xf numFmtId="0" fontId="81" fillId="0" borderId="21" xfId="0" applyFont="1" applyFill="1" applyBorder="1" applyAlignment="1">
      <alignment horizontal="center" vertical="center"/>
    </xf>
    <xf numFmtId="0" fontId="81" fillId="0" borderId="75" xfId="0" applyFont="1" applyFill="1" applyBorder="1" applyAlignment="1">
      <alignment horizontal="center" vertical="center"/>
    </xf>
    <xf numFmtId="0" fontId="77" fillId="0" borderId="83" xfId="0" applyFont="1" applyBorder="1" applyAlignment="1">
      <alignment horizontal="center" vertical="center" wrapText="1"/>
    </xf>
    <xf numFmtId="0" fontId="77" fillId="0" borderId="84" xfId="0" applyFont="1" applyBorder="1" applyAlignment="1">
      <alignment horizontal="center" vertical="center" wrapText="1"/>
    </xf>
    <xf numFmtId="0" fontId="84" fillId="0" borderId="85" xfId="0" applyFont="1" applyBorder="1" applyAlignment="1">
      <alignment horizontal="center" vertical="center" wrapText="1"/>
    </xf>
    <xf numFmtId="0" fontId="84" fillId="0" borderId="86" xfId="0" applyFont="1" applyBorder="1" applyAlignment="1">
      <alignment horizontal="center" vertical="center" wrapText="1"/>
    </xf>
    <xf numFmtId="0" fontId="50" fillId="0" borderId="25" xfId="0" applyFont="1" applyBorder="1" applyAlignment="1">
      <alignment horizontal="center" vertical="center" wrapText="1"/>
    </xf>
    <xf numFmtId="0" fontId="50" fillId="0" borderId="77" xfId="0" applyFont="1" applyBorder="1" applyAlignment="1">
      <alignment horizontal="center" vertical="center" wrapText="1"/>
    </xf>
    <xf numFmtId="0" fontId="50" fillId="0" borderId="100" xfId="0" applyFont="1" applyBorder="1" applyAlignment="1">
      <alignment horizontal="center" vertical="center" wrapText="1"/>
    </xf>
    <xf numFmtId="0" fontId="51" fillId="0" borderId="43" xfId="0" applyNumberFormat="1" applyFont="1" applyBorder="1" applyAlignment="1">
      <alignment horizontal="center" vertical="center" wrapText="1"/>
    </xf>
    <xf numFmtId="0" fontId="51" fillId="0" borderId="44" xfId="0" applyNumberFormat="1" applyFont="1" applyBorder="1" applyAlignment="1">
      <alignment horizontal="center" vertical="center" wrapText="1"/>
    </xf>
    <xf numFmtId="0" fontId="51" fillId="0" borderId="45" xfId="0" applyNumberFormat="1" applyFont="1" applyBorder="1" applyAlignment="1">
      <alignment horizontal="center" vertical="center" wrapText="1"/>
    </xf>
    <xf numFmtId="0" fontId="51" fillId="0" borderId="34" xfId="0" applyNumberFormat="1" applyFont="1" applyBorder="1" applyAlignment="1">
      <alignment horizontal="center" vertical="center" wrapText="1"/>
    </xf>
    <xf numFmtId="0" fontId="51" fillId="0" borderId="101" xfId="0" applyNumberFormat="1" applyFont="1" applyBorder="1" applyAlignment="1">
      <alignment horizontal="center" vertical="center" wrapText="1"/>
    </xf>
    <xf numFmtId="0" fontId="51" fillId="0" borderId="47" xfId="0" applyFont="1" applyBorder="1" applyAlignment="1">
      <alignment horizontal="center" vertical="center" wrapText="1"/>
    </xf>
    <xf numFmtId="0" fontId="51" fillId="0" borderId="22" xfId="0" applyFont="1" applyBorder="1" applyAlignment="1">
      <alignment horizontal="center" vertical="center" wrapText="1"/>
    </xf>
    <xf numFmtId="0" fontId="51" fillId="0" borderId="23" xfId="0" applyFont="1" applyBorder="1" applyAlignment="1">
      <alignment horizontal="center" vertical="center" wrapText="1"/>
    </xf>
    <xf numFmtId="0" fontId="51" fillId="0" borderId="89" xfId="0" applyFont="1" applyBorder="1" applyAlignment="1">
      <alignment horizontal="center" vertical="center" wrapText="1"/>
    </xf>
    <xf numFmtId="0" fontId="51" fillId="0" borderId="14" xfId="0" applyFont="1" applyBorder="1" applyAlignment="1">
      <alignment horizontal="center" vertical="center" wrapText="1"/>
    </xf>
    <xf numFmtId="0" fontId="51" fillId="0" borderId="21" xfId="0" applyFont="1" applyBorder="1" applyAlignment="1">
      <alignment horizontal="center" vertical="center" wrapText="1"/>
    </xf>
    <xf numFmtId="0" fontId="84" fillId="0" borderId="103" xfId="0" applyFont="1" applyBorder="1" applyAlignment="1">
      <alignment horizontal="center" vertical="center" wrapText="1"/>
    </xf>
    <xf numFmtId="0" fontId="53" fillId="0" borderId="55" xfId="0" applyFont="1" applyBorder="1" applyAlignment="1">
      <alignment horizontal="center" vertical="center" wrapText="1"/>
    </xf>
    <xf numFmtId="0" fontId="53" fillId="0" borderId="58" xfId="0" applyFont="1" applyBorder="1" applyAlignment="1">
      <alignment horizontal="center" vertical="center" wrapText="1"/>
    </xf>
    <xf numFmtId="0" fontId="53" fillId="0" borderId="17" xfId="0" applyFont="1" applyBorder="1" applyAlignment="1">
      <alignment horizontal="center" vertical="center" wrapText="1"/>
    </xf>
    <xf numFmtId="0" fontId="78" fillId="0" borderId="21" xfId="0" applyFont="1" applyBorder="1" applyAlignment="1">
      <alignment horizontal="center" vertical="center" wrapText="1"/>
    </xf>
    <xf numFmtId="0" fontId="78" fillId="0" borderId="72" xfId="0" applyFont="1" applyBorder="1" applyAlignment="1">
      <alignment horizontal="center" vertical="center" wrapText="1"/>
    </xf>
    <xf numFmtId="0" fontId="78" fillId="0" borderId="77" xfId="0" applyFont="1" applyBorder="1" applyAlignment="1">
      <alignment horizontal="center" vertical="center" wrapText="1"/>
    </xf>
    <xf numFmtId="0" fontId="85" fillId="0" borderId="42" xfId="0" applyFont="1" applyBorder="1" applyAlignment="1">
      <alignment horizontal="center" vertical="center"/>
    </xf>
    <xf numFmtId="0" fontId="85" fillId="0" borderId="102" xfId="0" applyFont="1" applyBorder="1" applyAlignment="1">
      <alignment horizontal="center" vertical="center"/>
    </xf>
    <xf numFmtId="0" fontId="78" fillId="0" borderId="75" xfId="0" applyFont="1" applyBorder="1" applyAlignment="1">
      <alignment horizontal="center" vertical="center" wrapText="1"/>
    </xf>
    <xf numFmtId="0" fontId="78" fillId="0" borderId="76" xfId="0" applyFont="1" applyBorder="1" applyAlignment="1">
      <alignment horizontal="center" vertical="center" wrapText="1"/>
    </xf>
    <xf numFmtId="0" fontId="78" fillId="0" borderId="100" xfId="0" applyFont="1" applyBorder="1" applyAlignment="1">
      <alignment horizontal="center" vertical="center" wrapText="1"/>
    </xf>
    <xf numFmtId="0" fontId="81" fillId="0" borderId="33" xfId="0" applyFont="1" applyBorder="1" applyAlignment="1">
      <alignment horizontal="center" vertical="center"/>
    </xf>
    <xf numFmtId="0" fontId="81" fillId="0" borderId="72" xfId="0" applyFont="1" applyBorder="1" applyAlignment="1">
      <alignment horizontal="center" vertical="center"/>
    </xf>
    <xf numFmtId="0" fontId="81" fillId="0" borderId="76" xfId="0" applyFont="1" applyBorder="1" applyAlignment="1">
      <alignment horizontal="center" vertical="center"/>
    </xf>
    <xf numFmtId="0" fontId="81" fillId="0" borderId="49" xfId="0" applyFont="1" applyBorder="1" applyAlignment="1">
      <alignment horizontal="center" vertical="center"/>
    </xf>
    <xf numFmtId="0" fontId="81" fillId="0" borderId="96" xfId="0" applyFont="1" applyBorder="1" applyAlignment="1">
      <alignment horizontal="center" vertical="center"/>
    </xf>
    <xf numFmtId="0" fontId="81" fillId="0" borderId="73" xfId="0" applyFont="1" applyBorder="1" applyAlignment="1">
      <alignment horizontal="center" vertical="center"/>
    </xf>
    <xf numFmtId="0" fontId="81" fillId="0" borderId="104" xfId="0" applyFont="1" applyBorder="1" applyAlignment="1">
      <alignment horizontal="center" vertical="center"/>
    </xf>
    <xf numFmtId="0" fontId="81" fillId="0" borderId="101" xfId="0" applyFont="1" applyBorder="1" applyAlignment="1">
      <alignment horizontal="center" vertical="center"/>
    </xf>
    <xf numFmtId="0" fontId="81" fillId="0" borderId="105" xfId="0" applyFont="1" applyBorder="1" applyAlignment="1">
      <alignment horizontal="center" vertical="center"/>
    </xf>
    <xf numFmtId="0" fontId="84" fillId="0" borderId="32" xfId="0" applyFont="1" applyBorder="1" applyAlignment="1">
      <alignment horizontal="center" vertical="center" wrapText="1"/>
    </xf>
    <xf numFmtId="0" fontId="84" fillId="0" borderId="49" xfId="0" applyFont="1" applyBorder="1" applyAlignment="1">
      <alignment horizontal="center" vertical="center" wrapText="1"/>
    </xf>
    <xf numFmtId="0" fontId="79" fillId="0" borderId="74" xfId="0" applyFont="1" applyBorder="1" applyAlignment="1">
      <alignment horizontal="center" vertical="center"/>
    </xf>
    <xf numFmtId="0" fontId="79" fillId="0" borderId="106" xfId="0" applyFont="1" applyBorder="1" applyAlignment="1">
      <alignment horizontal="center" vertical="center"/>
    </xf>
    <xf numFmtId="0" fontId="88" fillId="0" borderId="10" xfId="0" applyFont="1" applyBorder="1" applyAlignment="1">
      <alignment horizontal="left" wrapText="1"/>
    </xf>
    <xf numFmtId="0" fontId="85" fillId="0" borderId="107" xfId="0" applyFont="1" applyBorder="1" applyAlignment="1">
      <alignment horizontal="center" vertical="center"/>
    </xf>
    <xf numFmtId="0" fontId="85" fillId="0" borderId="47" xfId="0" applyFont="1" applyBorder="1" applyAlignment="1">
      <alignment horizontal="center" vertical="center"/>
    </xf>
    <xf numFmtId="0" fontId="84" fillId="0" borderId="88" xfId="0" applyFont="1" applyBorder="1" applyAlignment="1">
      <alignment horizontal="center" vertical="center" wrapText="1"/>
    </xf>
    <xf numFmtId="0" fontId="84" fillId="0" borderId="29" xfId="0" applyFont="1" applyBorder="1" applyAlignment="1">
      <alignment horizontal="center" vertical="center" wrapText="1"/>
    </xf>
    <xf numFmtId="0" fontId="87" fillId="0" borderId="111" xfId="0" applyFont="1" applyBorder="1" applyAlignment="1">
      <alignment horizontal="left"/>
    </xf>
    <xf numFmtId="0" fontId="87" fillId="0" borderId="112" xfId="0" applyFont="1" applyBorder="1" applyAlignment="1">
      <alignment horizontal="left"/>
    </xf>
    <xf numFmtId="0" fontId="87" fillId="0" borderId="18" xfId="0" applyFont="1" applyBorder="1" applyAlignment="1">
      <alignment horizontal="left"/>
    </xf>
    <xf numFmtId="0" fontId="87" fillId="0" borderId="10" xfId="0" applyFont="1" applyBorder="1" applyAlignment="1">
      <alignment horizontal="left"/>
    </xf>
    <xf numFmtId="0" fontId="87" fillId="0" borderId="12" xfId="0" applyFont="1" applyBorder="1" applyAlignment="1">
      <alignment horizontal="left"/>
    </xf>
    <xf numFmtId="0" fontId="84" fillId="0" borderId="50" xfId="0" applyFont="1" applyBorder="1" applyAlignment="1">
      <alignment horizontal="center" vertical="center" wrapText="1"/>
    </xf>
    <xf numFmtId="0" fontId="84" fillId="0" borderId="36" xfId="0" applyFont="1" applyBorder="1" applyAlignment="1">
      <alignment horizontal="center" vertical="center" wrapText="1"/>
    </xf>
    <xf numFmtId="0" fontId="85" fillId="0" borderId="23" xfId="0" applyFont="1" applyBorder="1" applyAlignment="1">
      <alignment horizontal="center" vertical="center" wrapText="1"/>
    </xf>
    <xf numFmtId="0" fontId="85" fillId="0" borderId="22" xfId="0" applyFont="1" applyBorder="1" applyAlignment="1">
      <alignment horizontal="center" vertical="center" wrapText="1"/>
    </xf>
    <xf numFmtId="0" fontId="85" fillId="0" borderId="89" xfId="0" applyFont="1" applyBorder="1" applyAlignment="1">
      <alignment horizontal="center" vertical="center" wrapText="1"/>
    </xf>
    <xf numFmtId="0" fontId="85" fillId="0" borderId="41" xfId="0" applyFont="1" applyBorder="1" applyAlignment="1">
      <alignment horizontal="center" vertical="center" wrapText="1"/>
    </xf>
    <xf numFmtId="0" fontId="85" fillId="0" borderId="90" xfId="0" applyFont="1" applyBorder="1" applyAlignment="1">
      <alignment horizontal="center" vertical="center" wrapText="1"/>
    </xf>
    <xf numFmtId="0" fontId="85" fillId="0" borderId="74" xfId="0" applyFont="1" applyBorder="1" applyAlignment="1">
      <alignment horizontal="center" vertical="center" wrapText="1"/>
    </xf>
    <xf numFmtId="0" fontId="85" fillId="0" borderId="108" xfId="0" applyFont="1" applyBorder="1" applyAlignment="1">
      <alignment horizontal="center" vertical="center" wrapText="1"/>
    </xf>
    <xf numFmtId="0" fontId="87" fillId="0" borderId="109" xfId="0" applyFont="1" applyBorder="1" applyAlignment="1">
      <alignment horizontal="center"/>
    </xf>
    <xf numFmtId="0" fontId="87" fillId="0" borderId="110" xfId="0" applyFont="1" applyBorder="1" applyAlignment="1">
      <alignment horizontal="center"/>
    </xf>
    <xf numFmtId="0" fontId="39" fillId="0" borderId="0" xfId="0" applyFont="1" applyAlignment="1">
      <alignment horizontal="right" vertical="top"/>
    </xf>
    <xf numFmtId="0" fontId="24" fillId="0" borderId="0" xfId="62" applyFont="1" applyBorder="1" applyAlignment="1">
      <alignment horizontal="left" vertical="center" wrapText="1"/>
    </xf>
    <xf numFmtId="0" fontId="28" fillId="0" borderId="0" xfId="62" applyFont="1" applyAlignment="1">
      <alignment horizontal="center"/>
    </xf>
    <xf numFmtId="0" fontId="24" fillId="0" borderId="19" xfId="62" applyFont="1" applyBorder="1" applyAlignment="1">
      <alignment horizontal="center" vertical="center" wrapText="1"/>
    </xf>
    <xf numFmtId="0" fontId="24" fillId="0" borderId="11" xfId="62" applyFont="1" applyBorder="1" applyAlignment="1">
      <alignment horizontal="center" vertical="center" wrapText="1"/>
    </xf>
    <xf numFmtId="0" fontId="24" fillId="0" borderId="0" xfId="62" applyFont="1" applyAlignment="1">
      <alignment horizontal="left" vertical="center" wrapText="1"/>
    </xf>
    <xf numFmtId="0" fontId="24" fillId="0" borderId="10" xfId="62" applyFont="1" applyBorder="1" applyAlignment="1">
      <alignment horizontal="center" vertical="center" wrapText="1"/>
    </xf>
    <xf numFmtId="0" fontId="24" fillId="0" borderId="0" xfId="62" applyFont="1" applyAlignment="1">
      <alignment horizontal="left" vertical="center"/>
    </xf>
    <xf numFmtId="0" fontId="0" fillId="0" borderId="0" xfId="0" applyAlignment="1">
      <alignment horizontal="center" wrapText="1"/>
    </xf>
    <xf numFmtId="0" fontId="0" fillId="0" borderId="0" xfId="0" applyAlignment="1">
      <alignment horizontal="center"/>
    </xf>
    <xf numFmtId="0" fontId="0" fillId="0" borderId="0" xfId="0" applyAlignment="1">
      <alignment horizontal="left"/>
    </xf>
    <xf numFmtId="0" fontId="33" fillId="0" borderId="0" xfId="0" applyFont="1" applyAlignment="1">
      <alignment horizontal="left"/>
    </xf>
    <xf numFmtId="0" fontId="39" fillId="0" borderId="0" xfId="0" applyFont="1" applyFill="1" applyAlignment="1">
      <alignment horizontal="right" vertical="top"/>
    </xf>
    <xf numFmtId="0" fontId="59" fillId="0" borderId="0" xfId="0" applyFont="1" applyFill="1" applyBorder="1" applyAlignment="1"/>
    <xf numFmtId="0" fontId="59" fillId="0" borderId="0" xfId="0" applyFont="1" applyFill="1"/>
    <xf numFmtId="0" fontId="45" fillId="0" borderId="0" xfId="0" applyFont="1" applyFill="1" applyAlignment="1">
      <alignment horizontal="left" vertical="center"/>
    </xf>
    <xf numFmtId="0" fontId="45" fillId="0" borderId="0" xfId="0" applyNumberFormat="1" applyFont="1" applyFill="1" applyAlignment="1">
      <alignment vertical="center"/>
    </xf>
    <xf numFmtId="0" fontId="24" fillId="0" borderId="0" xfId="62" applyFont="1" applyFill="1"/>
    <xf numFmtId="0" fontId="24" fillId="0" borderId="0" xfId="62" applyFont="1" applyFill="1" applyAlignment="1">
      <alignment horizontal="right"/>
    </xf>
    <xf numFmtId="0" fontId="17" fillId="0" borderId="0" xfId="0" applyFont="1" applyFill="1"/>
  </cellXfs>
  <cellStyles count="72">
    <cellStyle name="20% - akcent 1" xfId="1" builtinId="30" customBuiltin="1"/>
    <cellStyle name="20% - akcent 2" xfId="2" builtinId="34" customBuiltin="1"/>
    <cellStyle name="20% - akcent 2 2" xfId="3"/>
    <cellStyle name="20% - akcent 2 3" xfId="4"/>
    <cellStyle name="20% - akcent 2 4" xfId="5"/>
    <cellStyle name="20% - akcent 2 5" xfId="6"/>
    <cellStyle name="20% - akcent 2 6" xfId="7"/>
    <cellStyle name="20% - akcent 2 7" xfId="8"/>
    <cellStyle name="20% - akcent 2 8" xfId="9"/>
    <cellStyle name="20% - akcent 3" xfId="10" builtinId="38" customBuiltin="1"/>
    <cellStyle name="20% - akcent 4" xfId="11" builtinId="42" customBuiltin="1"/>
    <cellStyle name="20% - akcent 5" xfId="12" builtinId="46" customBuiltin="1"/>
    <cellStyle name="20% - akcent 6" xfId="13" builtinId="50" customBuiltin="1"/>
    <cellStyle name="40% - akcent 1" xfId="14" builtinId="31" customBuiltin="1"/>
    <cellStyle name="40% - akcent 2" xfId="15" builtinId="35" customBuiltin="1"/>
    <cellStyle name="40% - akcent 3" xfId="16" builtinId="39" customBuiltin="1"/>
    <cellStyle name="40% - akcent 3 2" xfId="17"/>
    <cellStyle name="40% - akcent 3 3" xfId="18"/>
    <cellStyle name="40% - akcent 3 4" xfId="19"/>
    <cellStyle name="40% - akcent 3 5" xfId="20"/>
    <cellStyle name="40% - akcent 3 6" xfId="21"/>
    <cellStyle name="40% - akcent 3 7" xfId="22"/>
    <cellStyle name="40% - akcent 3 8" xfId="23"/>
    <cellStyle name="40% - akcent 4" xfId="24" builtinId="43" customBuiltin="1"/>
    <cellStyle name="40% - akcent 5" xfId="25" builtinId="47" customBuiltin="1"/>
    <cellStyle name="40% - akcent 6" xfId="26" builtinId="51" customBuiltin="1"/>
    <cellStyle name="60% - akcent 1" xfId="27" builtinId="32" customBuiltin="1"/>
    <cellStyle name="60% - akcent 2" xfId="28" builtinId="36" customBuiltin="1"/>
    <cellStyle name="60% - akcent 3" xfId="29" builtinId="40" customBuiltin="1"/>
    <cellStyle name="60% - akcent 4" xfId="30" builtinId="44" customBuiltin="1"/>
    <cellStyle name="60% - akcent 5" xfId="31" builtinId="48" customBuiltin="1"/>
    <cellStyle name="60% - akcent 6" xfId="32" builtinId="52" customBuiltin="1"/>
    <cellStyle name="Akcent 1" xfId="33" builtinId="29" customBuiltin="1"/>
    <cellStyle name="Akcent 2" xfId="34" builtinId="33" customBuiltin="1"/>
    <cellStyle name="Akcent 3" xfId="35" builtinId="37" customBuiltin="1"/>
    <cellStyle name="Akcent 4" xfId="36" builtinId="41" customBuiltin="1"/>
    <cellStyle name="Akcent 5" xfId="37" builtinId="45" customBuiltin="1"/>
    <cellStyle name="Akcent 6" xfId="38" builtinId="49" customBuiltin="1"/>
    <cellStyle name="Dane wejściowe" xfId="39" builtinId="20" customBuiltin="1"/>
    <cellStyle name="Dane wyjściowe" xfId="40" builtinId="21" customBuiltin="1"/>
    <cellStyle name="Dobre" xfId="41" builtinId="26" customBuiltin="1"/>
    <cellStyle name="Hiperłącze 2" xfId="42"/>
    <cellStyle name="Komórka połączona" xfId="43" builtinId="24" customBuiltin="1"/>
    <cellStyle name="Komórka zaznaczona" xfId="44" builtinId="23" customBuiltin="1"/>
    <cellStyle name="Nagłówek 1" xfId="45" builtinId="16" customBuiltin="1"/>
    <cellStyle name="Nagłówek 2" xfId="46" builtinId="17" customBuiltin="1"/>
    <cellStyle name="Nagłówek 3" xfId="47" builtinId="18" customBuiltin="1"/>
    <cellStyle name="Nagłówek 4" xfId="48" builtinId="19" customBuiltin="1"/>
    <cellStyle name="Neutralne" xfId="49" builtinId="28" customBuiltin="1"/>
    <cellStyle name="Normalny" xfId="0" builtinId="0"/>
    <cellStyle name="Normalny 2" xfId="50"/>
    <cellStyle name="Normalny 2 2" xfId="51"/>
    <cellStyle name="Normalny 2_KRK - efekty - STDS_GiTG_2012" xfId="52"/>
    <cellStyle name="Normalny 3" xfId="53"/>
    <cellStyle name="Normalny 3 2" xfId="54"/>
    <cellStyle name="Normalny 3_KRK - efekty - STDS_GiTG_2012" xfId="55"/>
    <cellStyle name="Normalny 4" xfId="56"/>
    <cellStyle name="Normalny 5" xfId="57"/>
    <cellStyle name="Normalny 6" xfId="58"/>
    <cellStyle name="Normalny 7" xfId="59"/>
    <cellStyle name="Normalny 8" xfId="60"/>
    <cellStyle name="Normalny_KRK - efekty - STDS_GiTG_2012" xfId="61"/>
    <cellStyle name="Normalny_KRK - efekty - STPS_GiG_2012" xfId="62"/>
    <cellStyle name="Normalny_KRK - przewodnik - STPS_GiG_2012" xfId="63"/>
    <cellStyle name="Obliczenia" xfId="64" builtinId="22" customBuiltin="1"/>
    <cellStyle name="Procentowy 2" xfId="65"/>
    <cellStyle name="Suma" xfId="66" builtinId="25" customBuiltin="1"/>
    <cellStyle name="Tekst objaśnienia" xfId="67" builtinId="53" customBuiltin="1"/>
    <cellStyle name="Tekst ostrzeżenia" xfId="68" builtinId="11" customBuiltin="1"/>
    <cellStyle name="Tytuł" xfId="69" builtinId="15" customBuiltin="1"/>
    <cellStyle name="Uwaga" xfId="70" builtinId="10" customBuiltin="1"/>
    <cellStyle name="Złe" xfId="71" builtinId="27"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L47"/>
  <sheetViews>
    <sheetView view="pageBreakPreview" zoomScaleNormal="100" zoomScaleSheetLayoutView="100" workbookViewId="0">
      <selection activeCell="F2" sqref="F2:J2"/>
    </sheetView>
  </sheetViews>
  <sheetFormatPr defaultRowHeight="15"/>
  <cols>
    <col min="1" max="1" width="3.42578125" style="82" customWidth="1"/>
    <col min="3" max="3" width="11.28515625" customWidth="1"/>
    <col min="6" max="6" width="14.5703125" customWidth="1"/>
    <col min="8" max="8" width="9.7109375" customWidth="1"/>
    <col min="9" max="9" width="11.140625" customWidth="1"/>
    <col min="10" max="10" width="10.42578125" customWidth="1"/>
  </cols>
  <sheetData>
    <row r="1" spans="1:12">
      <c r="A1" s="77"/>
      <c r="B1" s="36"/>
      <c r="C1" s="36"/>
      <c r="D1" s="36"/>
      <c r="E1" s="36"/>
      <c r="F1" s="526" t="s">
        <v>256</v>
      </c>
      <c r="G1" s="526"/>
      <c r="H1" s="526"/>
      <c r="I1" s="526"/>
      <c r="J1" s="526"/>
    </row>
    <row r="2" spans="1:12">
      <c r="A2" s="77"/>
      <c r="B2" s="36"/>
      <c r="C2" s="36"/>
      <c r="D2" s="36"/>
      <c r="E2" s="36"/>
      <c r="F2" s="526" t="s">
        <v>251</v>
      </c>
      <c r="G2" s="526"/>
      <c r="H2" s="526"/>
      <c r="I2" s="526"/>
      <c r="J2" s="526"/>
    </row>
    <row r="3" spans="1:12" ht="32.25" customHeight="1">
      <c r="A3" s="369" t="s">
        <v>38</v>
      </c>
      <c r="B3" s="369"/>
      <c r="C3" s="369"/>
      <c r="D3" s="369"/>
      <c r="E3" s="369"/>
      <c r="F3" s="369"/>
      <c r="G3" s="369"/>
      <c r="H3" s="369"/>
      <c r="I3" s="369"/>
      <c r="J3" s="369"/>
      <c r="L3" s="113"/>
    </row>
    <row r="4" spans="1:12">
      <c r="A4" s="78" t="s">
        <v>39</v>
      </c>
      <c r="B4" s="362" t="s">
        <v>40</v>
      </c>
      <c r="C4" s="362"/>
      <c r="D4" s="362"/>
      <c r="E4" s="362"/>
      <c r="F4" s="362"/>
      <c r="G4" s="362"/>
      <c r="H4" s="362"/>
      <c r="I4" s="362"/>
      <c r="J4" s="362"/>
    </row>
    <row r="5" spans="1:12">
      <c r="A5" s="79" t="s">
        <v>43</v>
      </c>
      <c r="B5" s="370" t="s">
        <v>142</v>
      </c>
      <c r="C5" s="370"/>
      <c r="D5" s="370"/>
      <c r="E5" s="370"/>
      <c r="F5" s="370"/>
      <c r="G5" s="370"/>
      <c r="H5" s="370"/>
      <c r="I5" s="370"/>
      <c r="J5" s="370"/>
    </row>
    <row r="6" spans="1:12">
      <c r="A6" s="79" t="s">
        <v>44</v>
      </c>
      <c r="B6" s="371" t="s">
        <v>176</v>
      </c>
      <c r="C6" s="371"/>
      <c r="D6" s="371"/>
      <c r="E6" s="371"/>
      <c r="F6" s="371"/>
      <c r="G6" s="371"/>
      <c r="H6" s="371"/>
      <c r="I6" s="371"/>
      <c r="J6" s="371"/>
    </row>
    <row r="7" spans="1:12">
      <c r="A7" s="79" t="s">
        <v>45</v>
      </c>
      <c r="B7" s="371" t="s">
        <v>20</v>
      </c>
      <c r="C7" s="371"/>
      <c r="D7" s="371"/>
      <c r="E7" s="371"/>
      <c r="F7" s="371"/>
      <c r="G7" s="371"/>
      <c r="H7" s="371"/>
      <c r="I7" s="371"/>
      <c r="J7" s="371"/>
    </row>
    <row r="8" spans="1:12">
      <c r="A8" s="79" t="s">
        <v>46</v>
      </c>
      <c r="B8" s="371" t="s">
        <v>47</v>
      </c>
      <c r="C8" s="371"/>
      <c r="D8" s="371"/>
      <c r="E8" s="371"/>
      <c r="F8" s="371"/>
      <c r="G8" s="371"/>
      <c r="H8" s="371"/>
      <c r="I8" s="371"/>
      <c r="J8" s="371"/>
    </row>
    <row r="9" spans="1:12">
      <c r="A9" s="78" t="s">
        <v>41</v>
      </c>
      <c r="B9" s="362" t="s">
        <v>42</v>
      </c>
      <c r="C9" s="362"/>
      <c r="D9" s="362"/>
      <c r="E9" s="362"/>
      <c r="F9" s="362"/>
      <c r="G9" s="362"/>
      <c r="H9" s="362"/>
      <c r="I9" s="362"/>
      <c r="J9" s="362"/>
    </row>
    <row r="10" spans="1:12" ht="132.75" customHeight="1">
      <c r="A10" s="364" t="s">
        <v>191</v>
      </c>
      <c r="B10" s="364"/>
      <c r="C10" s="364"/>
      <c r="D10" s="364"/>
      <c r="E10" s="364"/>
      <c r="F10" s="364"/>
      <c r="G10" s="364"/>
      <c r="H10" s="364"/>
      <c r="I10" s="364"/>
      <c r="J10" s="364"/>
    </row>
    <row r="11" spans="1:12">
      <c r="A11" s="80" t="s">
        <v>177</v>
      </c>
      <c r="B11" s="372" t="s">
        <v>49</v>
      </c>
      <c r="C11" s="372"/>
      <c r="D11" s="372"/>
      <c r="E11" s="372"/>
      <c r="F11" s="372"/>
      <c r="G11" s="372"/>
      <c r="H11" s="372"/>
      <c r="I11" s="372"/>
      <c r="J11" s="372"/>
    </row>
    <row r="12" spans="1:12" ht="44.25" customHeight="1">
      <c r="A12" s="37" t="s">
        <v>16</v>
      </c>
      <c r="B12" s="363" t="s">
        <v>48</v>
      </c>
      <c r="C12" s="363"/>
      <c r="D12" s="363" t="s">
        <v>50</v>
      </c>
      <c r="E12" s="363"/>
      <c r="F12" s="363"/>
      <c r="G12" s="363" t="s">
        <v>51</v>
      </c>
      <c r="H12" s="363"/>
      <c r="I12" s="37" t="s">
        <v>52</v>
      </c>
      <c r="J12" s="37" t="s">
        <v>53</v>
      </c>
    </row>
    <row r="13" spans="1:12" ht="15" customHeight="1">
      <c r="A13" s="350" t="s">
        <v>94</v>
      </c>
      <c r="B13" s="351"/>
      <c r="C13" s="351"/>
      <c r="D13" s="351"/>
      <c r="E13" s="351"/>
      <c r="F13" s="351"/>
      <c r="G13" s="351"/>
      <c r="H13" s="351"/>
      <c r="I13" s="351"/>
      <c r="J13" s="352"/>
      <c r="K13" s="26"/>
    </row>
    <row r="14" spans="1:12" ht="69.75" customHeight="1">
      <c r="A14" s="39">
        <v>1</v>
      </c>
      <c r="B14" s="353" t="s">
        <v>95</v>
      </c>
      <c r="C14" s="353"/>
      <c r="D14" s="354" t="s">
        <v>154</v>
      </c>
      <c r="E14" s="355"/>
      <c r="F14" s="356"/>
      <c r="G14" s="357" t="s">
        <v>134</v>
      </c>
      <c r="H14" s="357"/>
      <c r="I14" s="39">
        <v>30</v>
      </c>
      <c r="J14" s="39">
        <v>2</v>
      </c>
      <c r="K14" s="26"/>
    </row>
    <row r="15" spans="1:12" ht="35.25" customHeight="1">
      <c r="A15" s="39">
        <v>2</v>
      </c>
      <c r="B15" s="353" t="s">
        <v>75</v>
      </c>
      <c r="C15" s="353"/>
      <c r="D15" s="358" t="s">
        <v>179</v>
      </c>
      <c r="E15" s="359"/>
      <c r="F15" s="360"/>
      <c r="G15" s="357" t="s">
        <v>134</v>
      </c>
      <c r="H15" s="357"/>
      <c r="I15" s="39">
        <v>15</v>
      </c>
      <c r="J15" s="39">
        <v>0.5</v>
      </c>
      <c r="K15" s="26"/>
    </row>
    <row r="16" spans="1:12" ht="26.25" customHeight="1">
      <c r="A16" s="39">
        <v>3</v>
      </c>
      <c r="B16" s="353" t="s">
        <v>100</v>
      </c>
      <c r="C16" s="353"/>
      <c r="D16" s="361" t="s">
        <v>180</v>
      </c>
      <c r="E16" s="361"/>
      <c r="F16" s="361"/>
      <c r="G16" s="357" t="s">
        <v>134</v>
      </c>
      <c r="H16" s="357"/>
      <c r="I16" s="39">
        <v>15</v>
      </c>
      <c r="J16" s="39">
        <v>0.5</v>
      </c>
      <c r="K16" s="26"/>
    </row>
    <row r="17" spans="1:11" ht="22.5" customHeight="1">
      <c r="A17" s="39">
        <v>4</v>
      </c>
      <c r="B17" s="365" t="s">
        <v>17</v>
      </c>
      <c r="C17" s="365"/>
      <c r="D17" s="358" t="s">
        <v>181</v>
      </c>
      <c r="E17" s="359"/>
      <c r="F17" s="360"/>
      <c r="G17" s="357" t="s">
        <v>134</v>
      </c>
      <c r="H17" s="357"/>
      <c r="I17" s="39">
        <v>15</v>
      </c>
      <c r="J17" s="39">
        <v>0.5</v>
      </c>
      <c r="K17" s="26"/>
    </row>
    <row r="18" spans="1:11" ht="15" customHeight="1">
      <c r="A18" s="366" t="s">
        <v>103</v>
      </c>
      <c r="B18" s="367"/>
      <c r="C18" s="367"/>
      <c r="D18" s="367"/>
      <c r="E18" s="367"/>
      <c r="F18" s="367"/>
      <c r="G18" s="367"/>
      <c r="H18" s="367"/>
      <c r="I18" s="367"/>
      <c r="J18" s="368"/>
      <c r="K18" s="26"/>
    </row>
    <row r="19" spans="1:11" ht="34.5" customHeight="1">
      <c r="A19" s="348">
        <v>1</v>
      </c>
      <c r="B19" s="365" t="s">
        <v>105</v>
      </c>
      <c r="C19" s="365"/>
      <c r="D19" s="361" t="s">
        <v>182</v>
      </c>
      <c r="E19" s="361"/>
      <c r="F19" s="361"/>
      <c r="G19" s="357" t="s">
        <v>134</v>
      </c>
      <c r="H19" s="357"/>
      <c r="I19" s="39">
        <v>30</v>
      </c>
      <c r="J19" s="39">
        <v>2.5</v>
      </c>
      <c r="K19" s="26"/>
    </row>
    <row r="20" spans="1:11" ht="34.5" customHeight="1">
      <c r="A20" s="349"/>
      <c r="B20" s="353" t="s">
        <v>106</v>
      </c>
      <c r="C20" s="353"/>
      <c r="D20" s="358" t="s">
        <v>182</v>
      </c>
      <c r="E20" s="359"/>
      <c r="F20" s="360"/>
      <c r="G20" s="357" t="s">
        <v>134</v>
      </c>
      <c r="H20" s="357"/>
      <c r="I20" s="39"/>
      <c r="J20" s="39"/>
      <c r="K20" s="26"/>
    </row>
    <row r="21" spans="1:11" ht="24" customHeight="1">
      <c r="A21" s="348">
        <v>2</v>
      </c>
      <c r="B21" s="353" t="s">
        <v>108</v>
      </c>
      <c r="C21" s="353"/>
      <c r="D21" s="358" t="s">
        <v>183</v>
      </c>
      <c r="E21" s="359"/>
      <c r="F21" s="360"/>
      <c r="G21" s="357" t="s">
        <v>134</v>
      </c>
      <c r="H21" s="357"/>
      <c r="I21" s="39">
        <v>15</v>
      </c>
      <c r="J21" s="39">
        <v>0.5</v>
      </c>
      <c r="K21" s="26"/>
    </row>
    <row r="22" spans="1:11" ht="24" customHeight="1">
      <c r="A22" s="349"/>
      <c r="B22" s="353" t="s">
        <v>109</v>
      </c>
      <c r="C22" s="353"/>
      <c r="D22" s="358" t="s">
        <v>184</v>
      </c>
      <c r="E22" s="359"/>
      <c r="F22" s="360"/>
      <c r="G22" s="357" t="s">
        <v>134</v>
      </c>
      <c r="H22" s="357"/>
      <c r="I22" s="39"/>
      <c r="J22" s="39"/>
      <c r="K22" s="26"/>
    </row>
    <row r="23" spans="1:11" ht="22.5" customHeight="1">
      <c r="A23" s="348">
        <v>3</v>
      </c>
      <c r="B23" s="353" t="s">
        <v>250</v>
      </c>
      <c r="C23" s="353"/>
      <c r="D23" s="358" t="s">
        <v>185</v>
      </c>
      <c r="E23" s="359"/>
      <c r="F23" s="360"/>
      <c r="G23" s="357" t="s">
        <v>134</v>
      </c>
      <c r="H23" s="357"/>
      <c r="I23" s="39">
        <v>30</v>
      </c>
      <c r="J23" s="39">
        <v>2</v>
      </c>
      <c r="K23" s="26"/>
    </row>
    <row r="24" spans="1:11" ht="18" customHeight="1">
      <c r="A24" s="349"/>
      <c r="B24" s="353" t="s">
        <v>112</v>
      </c>
      <c r="C24" s="353"/>
      <c r="D24" s="358" t="s">
        <v>185</v>
      </c>
      <c r="E24" s="359"/>
      <c r="F24" s="360"/>
      <c r="G24" s="357" t="s">
        <v>134</v>
      </c>
      <c r="H24" s="357"/>
      <c r="I24" s="39"/>
      <c r="J24" s="39"/>
      <c r="K24" s="26"/>
    </row>
    <row r="25" spans="1:11" ht="26.25" customHeight="1">
      <c r="A25" s="354" t="s">
        <v>113</v>
      </c>
      <c r="B25" s="355"/>
      <c r="C25" s="355"/>
      <c r="D25" s="355"/>
      <c r="E25" s="355"/>
      <c r="F25" s="355"/>
      <c r="G25" s="355"/>
      <c r="H25" s="355"/>
      <c r="I25" s="355"/>
      <c r="J25" s="356"/>
      <c r="K25" s="26"/>
    </row>
    <row r="26" spans="1:11" ht="40.5" customHeight="1">
      <c r="A26" s="123">
        <v>1</v>
      </c>
      <c r="B26" s="373" t="s">
        <v>198</v>
      </c>
      <c r="C26" s="373"/>
      <c r="D26" s="375" t="s">
        <v>186</v>
      </c>
      <c r="E26" s="379"/>
      <c r="F26" s="376"/>
      <c r="G26" s="374" t="s">
        <v>59</v>
      </c>
      <c r="H26" s="374"/>
      <c r="I26" s="123">
        <v>30</v>
      </c>
      <c r="J26" s="123">
        <v>2</v>
      </c>
      <c r="K26" s="26"/>
    </row>
    <row r="27" spans="1:11" ht="31.5" customHeight="1">
      <c r="A27" s="123">
        <v>2</v>
      </c>
      <c r="B27" s="373" t="s">
        <v>115</v>
      </c>
      <c r="C27" s="373"/>
      <c r="D27" s="375" t="s">
        <v>187</v>
      </c>
      <c r="E27" s="379"/>
      <c r="F27" s="376"/>
      <c r="G27" s="374" t="s">
        <v>134</v>
      </c>
      <c r="H27" s="374"/>
      <c r="I27" s="123">
        <v>30</v>
      </c>
      <c r="J27" s="123">
        <v>3</v>
      </c>
      <c r="K27" s="26"/>
    </row>
    <row r="28" spans="1:11" ht="27" customHeight="1">
      <c r="A28" s="380">
        <v>3</v>
      </c>
      <c r="B28" s="373" t="s">
        <v>117</v>
      </c>
      <c r="C28" s="373"/>
      <c r="D28" s="375" t="s">
        <v>188</v>
      </c>
      <c r="E28" s="379"/>
      <c r="F28" s="376"/>
      <c r="G28" s="374" t="s">
        <v>134</v>
      </c>
      <c r="H28" s="374"/>
      <c r="I28" s="123">
        <v>30</v>
      </c>
      <c r="J28" s="123">
        <v>2</v>
      </c>
      <c r="K28" s="26"/>
    </row>
    <row r="29" spans="1:11" ht="32.25" customHeight="1">
      <c r="A29" s="381"/>
      <c r="B29" s="373" t="s">
        <v>118</v>
      </c>
      <c r="C29" s="373"/>
      <c r="D29" s="375" t="s">
        <v>188</v>
      </c>
      <c r="E29" s="379"/>
      <c r="F29" s="376"/>
      <c r="G29" s="374" t="s">
        <v>134</v>
      </c>
      <c r="H29" s="374"/>
      <c r="I29" s="123"/>
      <c r="J29" s="123"/>
      <c r="K29" s="26"/>
    </row>
    <row r="30" spans="1:11" ht="24" customHeight="1">
      <c r="A30" s="382"/>
      <c r="B30" s="373" t="s">
        <v>119</v>
      </c>
      <c r="C30" s="383"/>
      <c r="D30" s="375" t="s">
        <v>188</v>
      </c>
      <c r="E30" s="379"/>
      <c r="F30" s="376"/>
      <c r="G30" s="374" t="s">
        <v>134</v>
      </c>
      <c r="H30" s="374"/>
      <c r="I30" s="124"/>
      <c r="J30" s="124"/>
      <c r="K30" s="26"/>
    </row>
    <row r="31" spans="1:11" ht="33" customHeight="1">
      <c r="A31" s="387" t="s">
        <v>120</v>
      </c>
      <c r="B31" s="388"/>
      <c r="C31" s="388"/>
      <c r="D31" s="388"/>
      <c r="E31" s="388"/>
      <c r="F31" s="388"/>
      <c r="G31" s="388"/>
      <c r="H31" s="388"/>
      <c r="I31" s="388"/>
      <c r="J31" s="389"/>
      <c r="K31" s="26"/>
    </row>
    <row r="32" spans="1:11" ht="24" customHeight="1">
      <c r="A32" s="123">
        <v>1</v>
      </c>
      <c r="B32" s="385" t="s">
        <v>140</v>
      </c>
      <c r="C32" s="386"/>
      <c r="D32" s="375" t="s">
        <v>178</v>
      </c>
      <c r="E32" s="379"/>
      <c r="F32" s="376"/>
      <c r="G32" s="374" t="s">
        <v>134</v>
      </c>
      <c r="H32" s="374"/>
      <c r="I32" s="123">
        <v>15</v>
      </c>
      <c r="J32" s="123">
        <v>0.5</v>
      </c>
      <c r="K32" s="26"/>
    </row>
    <row r="33" spans="1:11" ht="23.25" customHeight="1">
      <c r="A33" s="123">
        <v>2</v>
      </c>
      <c r="B33" s="378" t="s">
        <v>121</v>
      </c>
      <c r="C33" s="378"/>
      <c r="D33" s="375" t="s">
        <v>189</v>
      </c>
      <c r="E33" s="379"/>
      <c r="F33" s="376"/>
      <c r="G33" s="375" t="s">
        <v>135</v>
      </c>
      <c r="H33" s="376"/>
      <c r="I33" s="123">
        <v>90</v>
      </c>
      <c r="J33" s="123">
        <v>5</v>
      </c>
      <c r="K33" s="26"/>
    </row>
    <row r="34" spans="1:11" ht="23.25" customHeight="1">
      <c r="A34" s="123" t="s">
        <v>137</v>
      </c>
      <c r="B34" s="391" t="s">
        <v>226</v>
      </c>
      <c r="C34" s="392" t="s">
        <v>226</v>
      </c>
      <c r="D34" s="375" t="s">
        <v>189</v>
      </c>
      <c r="E34" s="379"/>
      <c r="F34" s="376"/>
      <c r="G34" s="390" t="s">
        <v>59</v>
      </c>
      <c r="H34" s="390"/>
      <c r="I34" s="327">
        <v>15</v>
      </c>
      <c r="J34" s="327">
        <v>1</v>
      </c>
      <c r="K34" s="26"/>
    </row>
    <row r="35" spans="1:11" ht="23.25" customHeight="1">
      <c r="A35" s="123" t="s">
        <v>138</v>
      </c>
      <c r="B35" s="391" t="s">
        <v>147</v>
      </c>
      <c r="C35" s="392" t="s">
        <v>147</v>
      </c>
      <c r="D35" s="375" t="s">
        <v>189</v>
      </c>
      <c r="E35" s="379"/>
      <c r="F35" s="376"/>
      <c r="G35" s="390" t="s">
        <v>59</v>
      </c>
      <c r="H35" s="390"/>
      <c r="I35" s="327">
        <v>15</v>
      </c>
      <c r="J35" s="327">
        <v>1</v>
      </c>
      <c r="K35" s="26"/>
    </row>
    <row r="36" spans="1:11" ht="23.25" customHeight="1">
      <c r="A36" s="123" t="s">
        <v>139</v>
      </c>
      <c r="B36" s="391" t="s">
        <v>146</v>
      </c>
      <c r="C36" s="392" t="s">
        <v>146</v>
      </c>
      <c r="D36" s="375" t="s">
        <v>189</v>
      </c>
      <c r="E36" s="379"/>
      <c r="F36" s="376"/>
      <c r="G36" s="390" t="s">
        <v>134</v>
      </c>
      <c r="H36" s="390"/>
      <c r="I36" s="327">
        <v>15</v>
      </c>
      <c r="J36" s="327">
        <v>0.5</v>
      </c>
      <c r="K36" s="26"/>
    </row>
    <row r="37" spans="1:11" ht="23.25" customHeight="1">
      <c r="A37" s="123" t="s">
        <v>144</v>
      </c>
      <c r="B37" s="391" t="s">
        <v>148</v>
      </c>
      <c r="C37" s="392" t="s">
        <v>148</v>
      </c>
      <c r="D37" s="375" t="s">
        <v>189</v>
      </c>
      <c r="E37" s="379"/>
      <c r="F37" s="376"/>
      <c r="G37" s="390" t="s">
        <v>59</v>
      </c>
      <c r="H37" s="390"/>
      <c r="I37" s="327">
        <v>15</v>
      </c>
      <c r="J37" s="327">
        <v>1</v>
      </c>
      <c r="K37" s="26"/>
    </row>
    <row r="38" spans="1:11" ht="23.25" customHeight="1">
      <c r="A38" s="123" t="s">
        <v>145</v>
      </c>
      <c r="B38" s="391" t="s">
        <v>228</v>
      </c>
      <c r="C38" s="392" t="s">
        <v>228</v>
      </c>
      <c r="D38" s="375" t="s">
        <v>189</v>
      </c>
      <c r="E38" s="379"/>
      <c r="F38" s="376"/>
      <c r="G38" s="390" t="s">
        <v>59</v>
      </c>
      <c r="H38" s="390"/>
      <c r="I38" s="327">
        <v>15</v>
      </c>
      <c r="J38" s="327">
        <v>1</v>
      </c>
      <c r="K38" s="26"/>
    </row>
    <row r="39" spans="1:11" ht="23.25" customHeight="1">
      <c r="A39" s="123" t="s">
        <v>227</v>
      </c>
      <c r="B39" s="391" t="s">
        <v>150</v>
      </c>
      <c r="C39" s="392" t="s">
        <v>150</v>
      </c>
      <c r="D39" s="375" t="s">
        <v>189</v>
      </c>
      <c r="E39" s="379"/>
      <c r="F39" s="376"/>
      <c r="G39" s="390" t="s">
        <v>59</v>
      </c>
      <c r="H39" s="390"/>
      <c r="I39" s="327">
        <v>15</v>
      </c>
      <c r="J39" s="327">
        <v>0.5</v>
      </c>
      <c r="K39" s="26"/>
    </row>
    <row r="40" spans="1:11" ht="38.25" customHeight="1">
      <c r="A40" s="39">
        <v>3</v>
      </c>
      <c r="B40" s="384" t="s">
        <v>54</v>
      </c>
      <c r="C40" s="384"/>
      <c r="D40" s="358" t="s">
        <v>190</v>
      </c>
      <c r="E40" s="359"/>
      <c r="F40" s="360"/>
      <c r="G40" s="357" t="s">
        <v>134</v>
      </c>
      <c r="H40" s="357"/>
      <c r="I40" s="39">
        <v>60</v>
      </c>
      <c r="J40" s="39">
        <v>4</v>
      </c>
      <c r="K40" s="26"/>
    </row>
    <row r="41" spans="1:11" ht="26.25" customHeight="1">
      <c r="A41" s="366" t="s">
        <v>123</v>
      </c>
      <c r="B41" s="367"/>
      <c r="C41" s="367"/>
      <c r="D41" s="367"/>
      <c r="E41" s="367"/>
      <c r="F41" s="367"/>
      <c r="G41" s="367"/>
      <c r="H41" s="367"/>
      <c r="I41" s="367"/>
      <c r="J41" s="368"/>
      <c r="K41" s="26"/>
    </row>
    <row r="42" spans="1:11" ht="28.5" customHeight="1">
      <c r="A42" s="38">
        <v>1</v>
      </c>
      <c r="B42" s="377" t="s">
        <v>124</v>
      </c>
      <c r="C42" s="377"/>
      <c r="D42" s="358" t="s">
        <v>182</v>
      </c>
      <c r="E42" s="359"/>
      <c r="F42" s="360"/>
      <c r="G42" s="357" t="s">
        <v>249</v>
      </c>
      <c r="H42" s="357"/>
      <c r="I42" s="39">
        <v>360</v>
      </c>
      <c r="J42" s="39">
        <v>12</v>
      </c>
      <c r="K42" s="26"/>
    </row>
    <row r="43" spans="1:11">
      <c r="A43" s="42"/>
      <c r="B43" s="40"/>
      <c r="C43" s="40"/>
      <c r="D43" s="41"/>
      <c r="E43" s="41"/>
      <c r="F43" s="41"/>
      <c r="G43" s="42"/>
      <c r="H43" s="42"/>
      <c r="I43" s="40"/>
      <c r="J43" s="40"/>
    </row>
    <row r="44" spans="1:11">
      <c r="A44" s="81"/>
      <c r="B44" s="27"/>
      <c r="C44" s="27"/>
      <c r="D44" s="35"/>
      <c r="E44" s="35"/>
      <c r="F44" s="35"/>
      <c r="G44" s="27"/>
      <c r="H44" s="27"/>
      <c r="I44" s="27"/>
      <c r="J44" s="27"/>
    </row>
    <row r="45" spans="1:11">
      <c r="A45" s="81"/>
      <c r="B45" s="27"/>
      <c r="C45" s="27"/>
      <c r="D45" s="27"/>
      <c r="E45" s="27"/>
      <c r="F45" s="27"/>
      <c r="G45" s="27"/>
      <c r="H45" s="27"/>
      <c r="I45" s="27"/>
      <c r="J45" s="27"/>
    </row>
    <row r="47" spans="1:11">
      <c r="G47" t="s">
        <v>246</v>
      </c>
    </row>
  </sheetData>
  <mergeCells count="98">
    <mergeCell ref="G42:H42"/>
    <mergeCell ref="G40:H40"/>
    <mergeCell ref="D33:F33"/>
    <mergeCell ref="B34:C34"/>
    <mergeCell ref="B38:C38"/>
    <mergeCell ref="B39:C39"/>
    <mergeCell ref="G39:H39"/>
    <mergeCell ref="B37:C37"/>
    <mergeCell ref="D37:F37"/>
    <mergeCell ref="G37:H37"/>
    <mergeCell ref="D42:F42"/>
    <mergeCell ref="D34:F34"/>
    <mergeCell ref="D38:F38"/>
    <mergeCell ref="D39:F39"/>
    <mergeCell ref="D35:F35"/>
    <mergeCell ref="D36:F36"/>
    <mergeCell ref="B32:C32"/>
    <mergeCell ref="A31:J31"/>
    <mergeCell ref="G38:H38"/>
    <mergeCell ref="G34:H34"/>
    <mergeCell ref="B35:C35"/>
    <mergeCell ref="B36:C36"/>
    <mergeCell ref="G35:H35"/>
    <mergeCell ref="G36:H36"/>
    <mergeCell ref="G33:H33"/>
    <mergeCell ref="A41:J41"/>
    <mergeCell ref="B42:C42"/>
    <mergeCell ref="B33:C33"/>
    <mergeCell ref="G28:H28"/>
    <mergeCell ref="D28:F28"/>
    <mergeCell ref="D29:F29"/>
    <mergeCell ref="D32:F32"/>
    <mergeCell ref="G32:H32"/>
    <mergeCell ref="G29:H29"/>
    <mergeCell ref="G30:H30"/>
    <mergeCell ref="D30:F30"/>
    <mergeCell ref="A28:A30"/>
    <mergeCell ref="B30:C30"/>
    <mergeCell ref="B40:C40"/>
    <mergeCell ref="D40:F40"/>
    <mergeCell ref="B27:C27"/>
    <mergeCell ref="G27:H27"/>
    <mergeCell ref="B28:C28"/>
    <mergeCell ref="B29:C29"/>
    <mergeCell ref="B19:C19"/>
    <mergeCell ref="B20:C20"/>
    <mergeCell ref="B21:C21"/>
    <mergeCell ref="B23:C23"/>
    <mergeCell ref="B22:C22"/>
    <mergeCell ref="B24:C24"/>
    <mergeCell ref="G19:H19"/>
    <mergeCell ref="G26:H26"/>
    <mergeCell ref="D26:F26"/>
    <mergeCell ref="D27:F27"/>
    <mergeCell ref="B26:C26"/>
    <mergeCell ref="D23:F23"/>
    <mergeCell ref="D24:F24"/>
    <mergeCell ref="A25:J25"/>
    <mergeCell ref="D21:F21"/>
    <mergeCell ref="A23:A24"/>
    <mergeCell ref="G24:H24"/>
    <mergeCell ref="G23:H23"/>
    <mergeCell ref="G21:H21"/>
    <mergeCell ref="B6:J6"/>
    <mergeCell ref="B7:J7"/>
    <mergeCell ref="B8:J8"/>
    <mergeCell ref="B11:J11"/>
    <mergeCell ref="G22:H22"/>
    <mergeCell ref="F1:J1"/>
    <mergeCell ref="F2:J2"/>
    <mergeCell ref="A3:J3"/>
    <mergeCell ref="B5:J5"/>
    <mergeCell ref="B4:J4"/>
    <mergeCell ref="A21:A22"/>
    <mergeCell ref="D22:F22"/>
    <mergeCell ref="G16:H16"/>
    <mergeCell ref="B17:C17"/>
    <mergeCell ref="A18:J18"/>
    <mergeCell ref="D17:F17"/>
    <mergeCell ref="B9:J9"/>
    <mergeCell ref="B16:C16"/>
    <mergeCell ref="D16:F16"/>
    <mergeCell ref="D12:F12"/>
    <mergeCell ref="G12:H12"/>
    <mergeCell ref="A10:J10"/>
    <mergeCell ref="B12:C12"/>
    <mergeCell ref="G15:H15"/>
    <mergeCell ref="A19:A20"/>
    <mergeCell ref="A13:J13"/>
    <mergeCell ref="B14:C14"/>
    <mergeCell ref="D14:F14"/>
    <mergeCell ref="G14:H14"/>
    <mergeCell ref="B15:C15"/>
    <mergeCell ref="D15:F15"/>
    <mergeCell ref="G17:H17"/>
    <mergeCell ref="G20:H20"/>
    <mergeCell ref="D19:F19"/>
    <mergeCell ref="D20:F20"/>
  </mergeCells>
  <phoneticPr fontId="44" type="noConversion"/>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AB73"/>
  <sheetViews>
    <sheetView zoomScale="60" zoomScaleNormal="60" workbookViewId="0">
      <selection activeCell="P4" sqref="P4"/>
    </sheetView>
  </sheetViews>
  <sheetFormatPr defaultRowHeight="15"/>
  <cols>
    <col min="2" max="2" width="71.140625" customWidth="1"/>
    <col min="3" max="3" width="10.5703125" bestFit="1" customWidth="1"/>
    <col min="10" max="10" width="13.7109375" customWidth="1"/>
  </cols>
  <sheetData>
    <row r="1" spans="1:28" s="113" customFormat="1"/>
    <row r="2" spans="1:28" ht="21">
      <c r="F2" s="121" t="s">
        <v>19</v>
      </c>
      <c r="G2" s="75"/>
      <c r="H2" s="75"/>
      <c r="I2" s="75"/>
      <c r="P2" s="527" t="s">
        <v>255</v>
      </c>
      <c r="Q2" s="113"/>
    </row>
    <row r="3" spans="1:28" ht="21">
      <c r="F3" s="121" t="s">
        <v>217</v>
      </c>
      <c r="G3" s="75"/>
      <c r="H3" s="75"/>
      <c r="I3" s="75"/>
      <c r="P3" s="76"/>
      <c r="T3" s="528" t="s">
        <v>251</v>
      </c>
    </row>
    <row r="4" spans="1:28" ht="21">
      <c r="F4" s="75"/>
      <c r="G4" s="75"/>
      <c r="H4" s="75"/>
      <c r="I4" s="75"/>
      <c r="P4" s="76"/>
      <c r="U4" s="117"/>
      <c r="V4" s="117"/>
      <c r="W4" s="117"/>
      <c r="X4" s="117"/>
      <c r="Y4" s="117"/>
    </row>
    <row r="5" spans="1:28" ht="21">
      <c r="F5" s="75"/>
      <c r="G5" s="75"/>
      <c r="H5" s="75"/>
      <c r="I5" s="75"/>
      <c r="P5" s="76"/>
      <c r="U5" s="117"/>
      <c r="V5" s="117"/>
      <c r="W5" s="117"/>
      <c r="X5" s="117"/>
      <c r="Y5" s="117"/>
    </row>
    <row r="6" spans="1:28" ht="20.25">
      <c r="A6" s="74" t="s">
        <v>192</v>
      </c>
      <c r="B6" s="43"/>
    </row>
    <row r="7" spans="1:28" ht="20.25">
      <c r="A7" s="74" t="s">
        <v>193</v>
      </c>
    </row>
    <row r="8" spans="1:28" ht="21" thickBot="1">
      <c r="A8" s="74" t="s">
        <v>194</v>
      </c>
    </row>
    <row r="9" spans="1:28" s="47" customFormat="1" ht="15.75" customHeight="1" thickTop="1">
      <c r="A9" s="397" t="s">
        <v>16</v>
      </c>
      <c r="B9" s="454" t="s">
        <v>76</v>
      </c>
      <c r="C9" s="432" t="s">
        <v>77</v>
      </c>
      <c r="D9" s="433"/>
      <c r="E9" s="434"/>
      <c r="F9" s="457" t="s">
        <v>78</v>
      </c>
      <c r="G9" s="458"/>
      <c r="H9" s="459"/>
      <c r="I9" s="460" t="s">
        <v>79</v>
      </c>
      <c r="J9" s="428" t="s">
        <v>80</v>
      </c>
      <c r="K9" s="432" t="s">
        <v>21</v>
      </c>
      <c r="L9" s="462"/>
      <c r="M9" s="433"/>
      <c r="N9" s="434"/>
      <c r="O9" s="432" t="s">
        <v>22</v>
      </c>
      <c r="P9" s="462"/>
      <c r="Q9" s="433"/>
      <c r="R9" s="434"/>
      <c r="S9" s="463" t="s">
        <v>23</v>
      </c>
      <c r="T9" s="464"/>
      <c r="U9" s="464"/>
      <c r="V9" s="465"/>
      <c r="W9" s="132" t="s">
        <v>24</v>
      </c>
      <c r="X9" s="133"/>
      <c r="Y9" s="134"/>
      <c r="Z9" s="135"/>
    </row>
    <row r="10" spans="1:28" s="47" customFormat="1" ht="22.5" customHeight="1">
      <c r="A10" s="398"/>
      <c r="B10" s="455"/>
      <c r="C10" s="466" t="s">
        <v>25</v>
      </c>
      <c r="D10" s="420" t="s">
        <v>81</v>
      </c>
      <c r="E10" s="422" t="s">
        <v>82</v>
      </c>
      <c r="F10" s="403" t="s">
        <v>25</v>
      </c>
      <c r="G10" s="405" t="s">
        <v>83</v>
      </c>
      <c r="H10" s="430" t="s">
        <v>84</v>
      </c>
      <c r="I10" s="461"/>
      <c r="J10" s="429"/>
      <c r="K10" s="424" t="s">
        <v>85</v>
      </c>
      <c r="L10" s="425"/>
      <c r="M10" s="395" t="s">
        <v>86</v>
      </c>
      <c r="N10" s="396"/>
      <c r="O10" s="424" t="s">
        <v>87</v>
      </c>
      <c r="P10" s="425"/>
      <c r="Q10" s="395" t="s">
        <v>88</v>
      </c>
      <c r="R10" s="396"/>
      <c r="S10" s="424" t="s">
        <v>89</v>
      </c>
      <c r="T10" s="425"/>
      <c r="U10" s="395" t="s">
        <v>90</v>
      </c>
      <c r="V10" s="396"/>
      <c r="W10" s="424" t="s">
        <v>91</v>
      </c>
      <c r="X10" s="425"/>
      <c r="Y10" s="395" t="s">
        <v>92</v>
      </c>
      <c r="Z10" s="396"/>
    </row>
    <row r="11" spans="1:28" s="47" customFormat="1" ht="13.5" thickBot="1">
      <c r="A11" s="399"/>
      <c r="B11" s="456"/>
      <c r="C11" s="467"/>
      <c r="D11" s="421"/>
      <c r="E11" s="423"/>
      <c r="F11" s="404"/>
      <c r="G11" s="406"/>
      <c r="H11" s="431"/>
      <c r="I11" s="461"/>
      <c r="J11" s="429"/>
      <c r="K11" s="49" t="s">
        <v>93</v>
      </c>
      <c r="L11" s="49" t="s">
        <v>53</v>
      </c>
      <c r="M11" s="49" t="s">
        <v>93</v>
      </c>
      <c r="N11" s="125" t="s">
        <v>53</v>
      </c>
      <c r="O11" s="49" t="s">
        <v>93</v>
      </c>
      <c r="P11" s="49" t="s">
        <v>53</v>
      </c>
      <c r="Q11" s="49" t="s">
        <v>93</v>
      </c>
      <c r="R11" s="125" t="s">
        <v>53</v>
      </c>
      <c r="S11" s="49" t="s">
        <v>93</v>
      </c>
      <c r="T11" s="49" t="s">
        <v>53</v>
      </c>
      <c r="U11" s="49" t="s">
        <v>93</v>
      </c>
      <c r="V11" s="125" t="s">
        <v>53</v>
      </c>
      <c r="W11" s="49" t="s">
        <v>93</v>
      </c>
      <c r="X11" s="49" t="s">
        <v>53</v>
      </c>
      <c r="Y11" s="49" t="s">
        <v>93</v>
      </c>
      <c r="Z11" s="125" t="s">
        <v>53</v>
      </c>
    </row>
    <row r="12" spans="1:28" s="47" customFormat="1" ht="21" customHeight="1" thickTop="1" thickBot="1">
      <c r="A12" s="469" t="s">
        <v>94</v>
      </c>
      <c r="B12" s="470"/>
      <c r="C12" s="470"/>
      <c r="D12" s="470"/>
      <c r="E12" s="470"/>
      <c r="F12" s="470"/>
      <c r="G12" s="470"/>
      <c r="H12" s="470"/>
      <c r="I12" s="470"/>
      <c r="J12" s="470"/>
      <c r="K12" s="470"/>
      <c r="L12" s="470"/>
      <c r="M12" s="470"/>
      <c r="N12" s="470"/>
      <c r="O12" s="470"/>
      <c r="P12" s="470"/>
      <c r="Q12" s="470"/>
      <c r="R12" s="470"/>
      <c r="S12" s="470"/>
      <c r="T12" s="470"/>
      <c r="U12" s="470"/>
      <c r="V12" s="470"/>
      <c r="W12" s="470"/>
      <c r="X12" s="470"/>
      <c r="Y12" s="470"/>
      <c r="Z12" s="471"/>
    </row>
    <row r="13" spans="1:28" s="47" customFormat="1" ht="59.25" thickTop="1">
      <c r="A13" s="136">
        <v>1</v>
      </c>
      <c r="B13" s="137" t="s">
        <v>95</v>
      </c>
      <c r="C13" s="138">
        <f>D13+E13</f>
        <v>35</v>
      </c>
      <c r="D13" s="139">
        <v>30</v>
      </c>
      <c r="E13" s="140">
        <v>5</v>
      </c>
      <c r="F13" s="141">
        <f>G13+H13</f>
        <v>2</v>
      </c>
      <c r="G13" s="142">
        <v>1</v>
      </c>
      <c r="H13" s="140">
        <v>1</v>
      </c>
      <c r="I13" s="143" t="s">
        <v>96</v>
      </c>
      <c r="J13" s="144" t="s">
        <v>97</v>
      </c>
      <c r="K13" s="136"/>
      <c r="L13" s="145"/>
      <c r="M13" s="146"/>
      <c r="N13" s="147"/>
      <c r="O13" s="136"/>
      <c r="P13" s="145"/>
      <c r="Q13" s="146"/>
      <c r="R13" s="147"/>
      <c r="S13" s="136"/>
      <c r="T13" s="145"/>
      <c r="U13" s="148"/>
      <c r="V13" s="147"/>
      <c r="W13" s="136">
        <v>30</v>
      </c>
      <c r="X13" s="145">
        <v>2</v>
      </c>
      <c r="Y13" s="148"/>
      <c r="Z13" s="147"/>
      <c r="AA13" s="50"/>
      <c r="AB13" s="50"/>
    </row>
    <row r="14" spans="1:28" s="47" customFormat="1" ht="19.5">
      <c r="A14" s="136">
        <v>2</v>
      </c>
      <c r="B14" s="149" t="s">
        <v>75</v>
      </c>
      <c r="C14" s="138">
        <f>D14+E14</f>
        <v>15</v>
      </c>
      <c r="D14" s="139">
        <v>15</v>
      </c>
      <c r="E14" s="140">
        <v>0</v>
      </c>
      <c r="F14" s="141">
        <f>G14+H14</f>
        <v>0.5</v>
      </c>
      <c r="G14" s="142">
        <v>0.5</v>
      </c>
      <c r="H14" s="140">
        <v>0</v>
      </c>
      <c r="I14" s="143" t="s">
        <v>98</v>
      </c>
      <c r="J14" s="144" t="s">
        <v>99</v>
      </c>
      <c r="K14" s="136">
        <v>15</v>
      </c>
      <c r="L14" s="145">
        <v>0.5</v>
      </c>
      <c r="M14" s="146"/>
      <c r="N14" s="147"/>
      <c r="O14" s="136"/>
      <c r="P14" s="145"/>
      <c r="Q14" s="146"/>
      <c r="R14" s="147"/>
      <c r="S14" s="136"/>
      <c r="T14" s="145"/>
      <c r="U14" s="146"/>
      <c r="V14" s="147"/>
      <c r="W14" s="136"/>
      <c r="X14" s="145"/>
      <c r="Y14" s="146"/>
      <c r="Z14" s="147"/>
      <c r="AA14" s="50"/>
      <c r="AB14" s="50"/>
    </row>
    <row r="15" spans="1:28" s="47" customFormat="1" ht="19.5">
      <c r="A15" s="136">
        <v>3</v>
      </c>
      <c r="B15" s="137" t="s">
        <v>100</v>
      </c>
      <c r="C15" s="138">
        <f>D15+E15</f>
        <v>15</v>
      </c>
      <c r="D15" s="139">
        <v>15</v>
      </c>
      <c r="E15" s="140">
        <v>0</v>
      </c>
      <c r="F15" s="141">
        <f>G15+H15</f>
        <v>0.5</v>
      </c>
      <c r="G15" s="142">
        <v>0.5</v>
      </c>
      <c r="H15" s="140">
        <v>0</v>
      </c>
      <c r="I15" s="143" t="s">
        <v>98</v>
      </c>
      <c r="J15" s="144" t="s">
        <v>99</v>
      </c>
      <c r="K15" s="136"/>
      <c r="L15" s="145"/>
      <c r="M15" s="146"/>
      <c r="N15" s="147"/>
      <c r="O15" s="136"/>
      <c r="P15" s="145"/>
      <c r="Q15" s="146"/>
      <c r="R15" s="147"/>
      <c r="S15" s="136">
        <v>15</v>
      </c>
      <c r="T15" s="145">
        <v>0.5</v>
      </c>
      <c r="U15" s="146"/>
      <c r="V15" s="147"/>
      <c r="W15" s="136"/>
      <c r="X15" s="145"/>
      <c r="Y15" s="146"/>
      <c r="Z15" s="147"/>
      <c r="AA15" s="50"/>
      <c r="AB15" s="50"/>
    </row>
    <row r="16" spans="1:28" s="47" customFormat="1" ht="20.25" thickBot="1">
      <c r="A16" s="150">
        <v>4</v>
      </c>
      <c r="B16" s="151" t="s">
        <v>17</v>
      </c>
      <c r="C16" s="152">
        <f>D16+E16</f>
        <v>15</v>
      </c>
      <c r="D16" s="153">
        <v>15</v>
      </c>
      <c r="E16" s="154">
        <v>0</v>
      </c>
      <c r="F16" s="155">
        <f>G16+H16</f>
        <v>0.5</v>
      </c>
      <c r="G16" s="156">
        <v>0.5</v>
      </c>
      <c r="H16" s="154">
        <v>0</v>
      </c>
      <c r="I16" s="157" t="s">
        <v>98</v>
      </c>
      <c r="J16" s="158" t="s">
        <v>97</v>
      </c>
      <c r="K16" s="150"/>
      <c r="L16" s="159"/>
      <c r="M16" s="160"/>
      <c r="N16" s="161"/>
      <c r="O16" s="150"/>
      <c r="P16" s="159"/>
      <c r="Q16" s="160"/>
      <c r="R16" s="161"/>
      <c r="S16" s="150"/>
      <c r="T16" s="159"/>
      <c r="U16" s="160"/>
      <c r="V16" s="161"/>
      <c r="W16" s="150">
        <v>15</v>
      </c>
      <c r="X16" s="159">
        <v>0.5</v>
      </c>
      <c r="Y16" s="160"/>
      <c r="Z16" s="161"/>
      <c r="AA16" s="50"/>
      <c r="AB16" s="50"/>
    </row>
    <row r="17" spans="1:28" s="47" customFormat="1" ht="20.25" thickTop="1">
      <c r="A17" s="426" t="s">
        <v>25</v>
      </c>
      <c r="B17" s="427"/>
      <c r="C17" s="162">
        <f t="shared" ref="C17:H17" si="0">SUM(C13:C16)</f>
        <v>80</v>
      </c>
      <c r="D17" s="163">
        <f t="shared" si="0"/>
        <v>75</v>
      </c>
      <c r="E17" s="164">
        <f t="shared" si="0"/>
        <v>5</v>
      </c>
      <c r="F17" s="165">
        <f t="shared" si="0"/>
        <v>3.5</v>
      </c>
      <c r="G17" s="166">
        <f t="shared" si="0"/>
        <v>2.5</v>
      </c>
      <c r="H17" s="164">
        <f t="shared" si="0"/>
        <v>1</v>
      </c>
      <c r="I17" s="167" t="s">
        <v>101</v>
      </c>
      <c r="J17" s="168" t="s">
        <v>101</v>
      </c>
      <c r="K17" s="162">
        <f t="shared" ref="K17:Z17" si="1">SUM(K13:K16)</f>
        <v>15</v>
      </c>
      <c r="L17" s="169">
        <f t="shared" si="1"/>
        <v>0.5</v>
      </c>
      <c r="M17" s="166">
        <f t="shared" si="1"/>
        <v>0</v>
      </c>
      <c r="N17" s="164">
        <f t="shared" si="1"/>
        <v>0</v>
      </c>
      <c r="O17" s="162">
        <f t="shared" si="1"/>
        <v>0</v>
      </c>
      <c r="P17" s="169">
        <f t="shared" si="1"/>
        <v>0</v>
      </c>
      <c r="Q17" s="166">
        <f t="shared" si="1"/>
        <v>0</v>
      </c>
      <c r="R17" s="164">
        <f t="shared" si="1"/>
        <v>0</v>
      </c>
      <c r="S17" s="162">
        <f t="shared" si="1"/>
        <v>15</v>
      </c>
      <c r="T17" s="169">
        <f t="shared" si="1"/>
        <v>0.5</v>
      </c>
      <c r="U17" s="166">
        <f t="shared" si="1"/>
        <v>0</v>
      </c>
      <c r="V17" s="164">
        <f t="shared" si="1"/>
        <v>0</v>
      </c>
      <c r="W17" s="162">
        <f t="shared" si="1"/>
        <v>45</v>
      </c>
      <c r="X17" s="169">
        <f t="shared" si="1"/>
        <v>2.5</v>
      </c>
      <c r="Y17" s="166">
        <f t="shared" si="1"/>
        <v>0</v>
      </c>
      <c r="Z17" s="164">
        <f t="shared" si="1"/>
        <v>0</v>
      </c>
      <c r="AA17" s="50"/>
      <c r="AB17" s="50"/>
    </row>
    <row r="18" spans="1:28" s="47" customFormat="1" ht="20.25" thickBot="1">
      <c r="A18" s="409" t="s">
        <v>102</v>
      </c>
      <c r="B18" s="410"/>
      <c r="C18" s="170">
        <f t="shared" ref="C18:H18" si="2">C13</f>
        <v>35</v>
      </c>
      <c r="D18" s="171">
        <f t="shared" si="2"/>
        <v>30</v>
      </c>
      <c r="E18" s="172">
        <f t="shared" si="2"/>
        <v>5</v>
      </c>
      <c r="F18" s="173">
        <f t="shared" si="2"/>
        <v>2</v>
      </c>
      <c r="G18" s="174">
        <f t="shared" si="2"/>
        <v>1</v>
      </c>
      <c r="H18" s="172">
        <f t="shared" si="2"/>
        <v>1</v>
      </c>
      <c r="I18" s="175" t="s">
        <v>101</v>
      </c>
      <c r="J18" s="176" t="s">
        <v>101</v>
      </c>
      <c r="K18" s="170">
        <f>K13</f>
        <v>0</v>
      </c>
      <c r="L18" s="174">
        <f t="shared" ref="L18:Z18" si="3">L13</f>
        <v>0</v>
      </c>
      <c r="M18" s="174">
        <f t="shared" si="3"/>
        <v>0</v>
      </c>
      <c r="N18" s="172">
        <f t="shared" si="3"/>
        <v>0</v>
      </c>
      <c r="O18" s="170">
        <f t="shared" si="3"/>
        <v>0</v>
      </c>
      <c r="P18" s="177">
        <f t="shared" si="3"/>
        <v>0</v>
      </c>
      <c r="Q18" s="178">
        <f t="shared" si="3"/>
        <v>0</v>
      </c>
      <c r="R18" s="172">
        <f t="shared" si="3"/>
        <v>0</v>
      </c>
      <c r="S18" s="170">
        <f t="shared" si="3"/>
        <v>0</v>
      </c>
      <c r="T18" s="174">
        <f t="shared" si="3"/>
        <v>0</v>
      </c>
      <c r="U18" s="174">
        <f t="shared" si="3"/>
        <v>0</v>
      </c>
      <c r="V18" s="172">
        <f t="shared" si="3"/>
        <v>0</v>
      </c>
      <c r="W18" s="170">
        <f t="shared" si="3"/>
        <v>30</v>
      </c>
      <c r="X18" s="174">
        <f t="shared" si="3"/>
        <v>2</v>
      </c>
      <c r="Y18" s="174">
        <f t="shared" si="3"/>
        <v>0</v>
      </c>
      <c r="Z18" s="174">
        <f t="shared" si="3"/>
        <v>0</v>
      </c>
      <c r="AA18" s="179"/>
      <c r="AB18" s="50"/>
    </row>
    <row r="19" spans="1:28" s="47" customFormat="1" ht="21" customHeight="1" thickTop="1" thickBot="1">
      <c r="A19" s="472" t="s">
        <v>234</v>
      </c>
      <c r="B19" s="473"/>
      <c r="C19" s="473"/>
      <c r="D19" s="473"/>
      <c r="E19" s="473"/>
      <c r="F19" s="473"/>
      <c r="G19" s="473"/>
      <c r="H19" s="473"/>
      <c r="I19" s="473"/>
      <c r="J19" s="473"/>
      <c r="K19" s="473"/>
      <c r="L19" s="473"/>
      <c r="M19" s="473"/>
      <c r="N19" s="473"/>
      <c r="O19" s="473"/>
      <c r="P19" s="473"/>
      <c r="Q19" s="473"/>
      <c r="R19" s="473"/>
      <c r="S19" s="473"/>
      <c r="T19" s="473"/>
      <c r="U19" s="473"/>
      <c r="V19" s="473"/>
      <c r="W19" s="473"/>
      <c r="X19" s="473"/>
      <c r="Y19" s="473"/>
      <c r="Z19" s="474"/>
      <c r="AA19" s="50"/>
      <c r="AB19" s="50"/>
    </row>
    <row r="20" spans="1:28" s="47" customFormat="1" ht="20.25" thickTop="1">
      <c r="A20" s="180">
        <v>1</v>
      </c>
      <c r="B20" s="181" t="s">
        <v>104</v>
      </c>
      <c r="C20" s="182">
        <f>D20+E20</f>
        <v>32</v>
      </c>
      <c r="D20" s="183">
        <v>30</v>
      </c>
      <c r="E20" s="184">
        <v>2</v>
      </c>
      <c r="F20" s="185">
        <f>G20+H20</f>
        <v>2.5</v>
      </c>
      <c r="G20" s="186">
        <v>1</v>
      </c>
      <c r="H20" s="184">
        <v>1.5</v>
      </c>
      <c r="I20" s="187" t="s">
        <v>96</v>
      </c>
      <c r="J20" s="188" t="s">
        <v>99</v>
      </c>
      <c r="K20" s="189">
        <v>30</v>
      </c>
      <c r="L20" s="190">
        <v>2.5</v>
      </c>
      <c r="M20" s="191"/>
      <c r="N20" s="192"/>
      <c r="O20" s="189"/>
      <c r="P20" s="190"/>
      <c r="Q20" s="191"/>
      <c r="R20" s="192"/>
      <c r="S20" s="189"/>
      <c r="T20" s="190"/>
      <c r="U20" s="191"/>
      <c r="V20" s="192"/>
      <c r="W20" s="189"/>
      <c r="X20" s="190"/>
      <c r="Y20" s="191"/>
      <c r="Z20" s="192"/>
      <c r="AA20" s="50"/>
      <c r="AB20" s="50"/>
    </row>
    <row r="21" spans="1:28" s="47" customFormat="1" ht="39">
      <c r="A21" s="193"/>
      <c r="B21" s="137" t="s">
        <v>105</v>
      </c>
      <c r="C21" s="138"/>
      <c r="D21" s="139"/>
      <c r="E21" s="140"/>
      <c r="F21" s="141"/>
      <c r="G21" s="142"/>
      <c r="H21" s="140"/>
      <c r="I21" s="143"/>
      <c r="J21" s="194"/>
      <c r="K21" s="136"/>
      <c r="L21" s="145"/>
      <c r="M21" s="146"/>
      <c r="N21" s="147"/>
      <c r="O21" s="136"/>
      <c r="P21" s="145"/>
      <c r="Q21" s="146"/>
      <c r="R21" s="147"/>
      <c r="S21" s="136"/>
      <c r="T21" s="145"/>
      <c r="U21" s="146"/>
      <c r="V21" s="147"/>
      <c r="W21" s="136"/>
      <c r="X21" s="145"/>
      <c r="Y21" s="146"/>
      <c r="Z21" s="147"/>
      <c r="AA21" s="50"/>
      <c r="AB21" s="50"/>
    </row>
    <row r="22" spans="1:28" s="47" customFormat="1" ht="39">
      <c r="A22" s="195"/>
      <c r="B22" s="137" t="s">
        <v>106</v>
      </c>
      <c r="C22" s="138"/>
      <c r="D22" s="139"/>
      <c r="E22" s="140"/>
      <c r="F22" s="141"/>
      <c r="G22" s="142"/>
      <c r="H22" s="140"/>
      <c r="I22" s="143"/>
      <c r="J22" s="194"/>
      <c r="K22" s="136"/>
      <c r="L22" s="145"/>
      <c r="M22" s="146"/>
      <c r="N22" s="147"/>
      <c r="O22" s="136"/>
      <c r="P22" s="145"/>
      <c r="Q22" s="146"/>
      <c r="R22" s="147"/>
      <c r="S22" s="136"/>
      <c r="T22" s="145"/>
      <c r="U22" s="146"/>
      <c r="V22" s="147"/>
      <c r="W22" s="136"/>
      <c r="X22" s="145"/>
      <c r="Y22" s="146"/>
      <c r="Z22" s="147"/>
      <c r="AA22" s="50"/>
      <c r="AB22" s="50"/>
    </row>
    <row r="23" spans="1:28" s="47" customFormat="1" ht="19.5">
      <c r="A23" s="150">
        <v>2</v>
      </c>
      <c r="B23" s="137" t="s">
        <v>107</v>
      </c>
      <c r="C23" s="138">
        <f>D23+E23</f>
        <v>15</v>
      </c>
      <c r="D23" s="139">
        <v>15</v>
      </c>
      <c r="E23" s="140">
        <v>0</v>
      </c>
      <c r="F23" s="141">
        <f>G23+H23</f>
        <v>0.5</v>
      </c>
      <c r="G23" s="142">
        <v>0.5</v>
      </c>
      <c r="H23" s="140">
        <v>0</v>
      </c>
      <c r="I23" s="143" t="s">
        <v>96</v>
      </c>
      <c r="J23" s="194" t="s">
        <v>99</v>
      </c>
      <c r="K23" s="136">
        <v>15</v>
      </c>
      <c r="L23" s="145">
        <v>0.5</v>
      </c>
      <c r="M23" s="146"/>
      <c r="N23" s="147"/>
      <c r="O23" s="136"/>
      <c r="P23" s="145"/>
      <c r="Q23" s="146"/>
      <c r="R23" s="147"/>
      <c r="S23" s="136"/>
      <c r="T23" s="145"/>
      <c r="U23" s="146"/>
      <c r="V23" s="147"/>
      <c r="W23" s="136"/>
      <c r="X23" s="145"/>
      <c r="Y23" s="146"/>
      <c r="Z23" s="147"/>
      <c r="AA23" s="50"/>
      <c r="AB23" s="50"/>
    </row>
    <row r="24" spans="1:28" s="47" customFormat="1" ht="19.5">
      <c r="A24" s="193"/>
      <c r="B24" s="137" t="s">
        <v>108</v>
      </c>
      <c r="C24" s="138"/>
      <c r="D24" s="139"/>
      <c r="E24" s="140"/>
      <c r="F24" s="141"/>
      <c r="G24" s="142"/>
      <c r="H24" s="140"/>
      <c r="I24" s="143"/>
      <c r="J24" s="194"/>
      <c r="K24" s="136"/>
      <c r="L24" s="145"/>
      <c r="M24" s="146"/>
      <c r="N24" s="147"/>
      <c r="O24" s="136"/>
      <c r="P24" s="145"/>
      <c r="Q24" s="146"/>
      <c r="R24" s="147"/>
      <c r="S24" s="136"/>
      <c r="T24" s="145"/>
      <c r="U24" s="146"/>
      <c r="V24" s="147"/>
      <c r="W24" s="136"/>
      <c r="X24" s="145"/>
      <c r="Y24" s="146"/>
      <c r="Z24" s="147"/>
      <c r="AA24" s="50"/>
      <c r="AB24" s="50"/>
    </row>
    <row r="25" spans="1:28" s="47" customFormat="1" ht="19.5">
      <c r="A25" s="195"/>
      <c r="B25" s="137" t="s">
        <v>109</v>
      </c>
      <c r="C25" s="138"/>
      <c r="D25" s="139"/>
      <c r="E25" s="140"/>
      <c r="F25" s="141"/>
      <c r="G25" s="142"/>
      <c r="H25" s="140"/>
      <c r="I25" s="143"/>
      <c r="J25" s="194"/>
      <c r="K25" s="136"/>
      <c r="L25" s="145"/>
      <c r="M25" s="146"/>
      <c r="N25" s="147"/>
      <c r="O25" s="136"/>
      <c r="P25" s="145"/>
      <c r="Q25" s="146"/>
      <c r="R25" s="147"/>
      <c r="S25" s="136"/>
      <c r="T25" s="145"/>
      <c r="U25" s="146"/>
      <c r="V25" s="147"/>
      <c r="W25" s="136"/>
      <c r="X25" s="145"/>
      <c r="Y25" s="146"/>
      <c r="Z25" s="147"/>
      <c r="AA25" s="50"/>
      <c r="AB25" s="50"/>
    </row>
    <row r="26" spans="1:28" s="47" customFormat="1" ht="19.5">
      <c r="A26" s="150">
        <v>3</v>
      </c>
      <c r="B26" s="137" t="s">
        <v>110</v>
      </c>
      <c r="C26" s="138">
        <f>D26+E26</f>
        <v>31</v>
      </c>
      <c r="D26" s="139">
        <v>30</v>
      </c>
      <c r="E26" s="140">
        <v>1</v>
      </c>
      <c r="F26" s="141">
        <f>G26+H26</f>
        <v>2</v>
      </c>
      <c r="G26" s="142">
        <v>1</v>
      </c>
      <c r="H26" s="140">
        <v>1</v>
      </c>
      <c r="I26" s="143" t="s">
        <v>96</v>
      </c>
      <c r="J26" s="194" t="s">
        <v>99</v>
      </c>
      <c r="K26" s="136"/>
      <c r="L26" s="145"/>
      <c r="M26" s="146">
        <v>30</v>
      </c>
      <c r="N26" s="147">
        <v>2</v>
      </c>
      <c r="O26" s="136"/>
      <c r="P26" s="145"/>
      <c r="Q26" s="146"/>
      <c r="R26" s="147"/>
      <c r="S26" s="136"/>
      <c r="T26" s="145"/>
      <c r="U26" s="146"/>
      <c r="V26" s="147"/>
      <c r="W26" s="136"/>
      <c r="X26" s="145"/>
      <c r="Y26" s="146"/>
      <c r="Z26" s="147"/>
      <c r="AA26" s="50"/>
      <c r="AB26" s="50"/>
    </row>
    <row r="27" spans="1:28" s="47" customFormat="1" ht="19.5">
      <c r="A27" s="193"/>
      <c r="B27" s="137" t="s">
        <v>111</v>
      </c>
      <c r="C27" s="138"/>
      <c r="D27" s="139"/>
      <c r="E27" s="140"/>
      <c r="F27" s="141"/>
      <c r="G27" s="142"/>
      <c r="H27" s="140"/>
      <c r="I27" s="143"/>
      <c r="J27" s="194"/>
      <c r="K27" s="136"/>
      <c r="L27" s="145"/>
      <c r="M27" s="146"/>
      <c r="N27" s="147"/>
      <c r="O27" s="136"/>
      <c r="P27" s="145"/>
      <c r="Q27" s="146"/>
      <c r="R27" s="147"/>
      <c r="S27" s="136"/>
      <c r="T27" s="145"/>
      <c r="U27" s="146"/>
      <c r="V27" s="147"/>
      <c r="W27" s="136"/>
      <c r="X27" s="145"/>
      <c r="Y27" s="146"/>
      <c r="Z27" s="147"/>
      <c r="AA27" s="50"/>
      <c r="AB27" s="50"/>
    </row>
    <row r="28" spans="1:28" s="47" customFormat="1" ht="20.25" thickBot="1">
      <c r="A28" s="193"/>
      <c r="B28" s="196" t="s">
        <v>112</v>
      </c>
      <c r="C28" s="152"/>
      <c r="D28" s="153"/>
      <c r="E28" s="154"/>
      <c r="F28" s="155"/>
      <c r="G28" s="156"/>
      <c r="H28" s="154"/>
      <c r="I28" s="157"/>
      <c r="J28" s="197"/>
      <c r="K28" s="150"/>
      <c r="L28" s="159"/>
      <c r="M28" s="160"/>
      <c r="N28" s="161"/>
      <c r="O28" s="150"/>
      <c r="P28" s="159"/>
      <c r="Q28" s="160"/>
      <c r="R28" s="161"/>
      <c r="S28" s="150"/>
      <c r="T28" s="159"/>
      <c r="U28" s="160"/>
      <c r="V28" s="161"/>
      <c r="W28" s="150"/>
      <c r="X28" s="159"/>
      <c r="Y28" s="160"/>
      <c r="Z28" s="161"/>
      <c r="AA28" s="50"/>
      <c r="AB28" s="50"/>
    </row>
    <row r="29" spans="1:28" s="47" customFormat="1" ht="20.25" thickTop="1">
      <c r="A29" s="426" t="s">
        <v>25</v>
      </c>
      <c r="B29" s="427"/>
      <c r="C29" s="162">
        <f t="shared" ref="C29:H29" si="4">SUM(C20:C28)</f>
        <v>78</v>
      </c>
      <c r="D29" s="163">
        <f t="shared" si="4"/>
        <v>75</v>
      </c>
      <c r="E29" s="164">
        <f t="shared" si="4"/>
        <v>3</v>
      </c>
      <c r="F29" s="165">
        <f t="shared" si="4"/>
        <v>5</v>
      </c>
      <c r="G29" s="166">
        <f t="shared" si="4"/>
        <v>2.5</v>
      </c>
      <c r="H29" s="164">
        <f t="shared" si="4"/>
        <v>2.5</v>
      </c>
      <c r="I29" s="167" t="s">
        <v>101</v>
      </c>
      <c r="J29" s="167" t="s">
        <v>101</v>
      </c>
      <c r="K29" s="162">
        <f t="shared" ref="K29:Z29" si="5">SUM(K20:K28)</f>
        <v>45</v>
      </c>
      <c r="L29" s="166">
        <f t="shared" si="5"/>
        <v>3</v>
      </c>
      <c r="M29" s="166">
        <f t="shared" si="5"/>
        <v>30</v>
      </c>
      <c r="N29" s="198">
        <f t="shared" si="5"/>
        <v>2</v>
      </c>
      <c r="O29" s="162">
        <f t="shared" si="5"/>
        <v>0</v>
      </c>
      <c r="P29" s="166">
        <f t="shared" si="5"/>
        <v>0</v>
      </c>
      <c r="Q29" s="166">
        <f t="shared" si="5"/>
        <v>0</v>
      </c>
      <c r="R29" s="198">
        <f t="shared" si="5"/>
        <v>0</v>
      </c>
      <c r="S29" s="162">
        <f t="shared" si="5"/>
        <v>0</v>
      </c>
      <c r="T29" s="166">
        <f t="shared" si="5"/>
        <v>0</v>
      </c>
      <c r="U29" s="166">
        <f t="shared" si="5"/>
        <v>0</v>
      </c>
      <c r="V29" s="198">
        <f t="shared" si="5"/>
        <v>0</v>
      </c>
      <c r="W29" s="162">
        <f t="shared" si="5"/>
        <v>0</v>
      </c>
      <c r="X29" s="166">
        <f t="shared" si="5"/>
        <v>0</v>
      </c>
      <c r="Y29" s="166">
        <f t="shared" si="5"/>
        <v>0</v>
      </c>
      <c r="Z29" s="164">
        <f t="shared" si="5"/>
        <v>0</v>
      </c>
      <c r="AA29" s="50"/>
      <c r="AB29" s="50"/>
    </row>
    <row r="30" spans="1:28" s="47" customFormat="1" ht="20.25" thickBot="1">
      <c r="A30" s="409" t="s">
        <v>102</v>
      </c>
      <c r="B30" s="410"/>
      <c r="C30" s="199">
        <f>C20+C23+C26</f>
        <v>78</v>
      </c>
      <c r="D30" s="200">
        <f>D20+D23+D26</f>
        <v>75</v>
      </c>
      <c r="E30" s="172">
        <f>E20+E23+E26</f>
        <v>3</v>
      </c>
      <c r="F30" s="201">
        <f>F20+F23+F26</f>
        <v>5</v>
      </c>
      <c r="G30" s="177">
        <f>G20+G23+G26</f>
        <v>2.5</v>
      </c>
      <c r="H30" s="172">
        <f>H20+H26</f>
        <v>2.5</v>
      </c>
      <c r="I30" s="175" t="s">
        <v>101</v>
      </c>
      <c r="J30" s="175" t="s">
        <v>101</v>
      </c>
      <c r="K30" s="199">
        <f>K20+K23+K26</f>
        <v>45</v>
      </c>
      <c r="L30" s="177">
        <f>L20+L23+L26</f>
        <v>3</v>
      </c>
      <c r="M30" s="177">
        <f t="shared" ref="M30:Z30" si="6">M20+M26</f>
        <v>30</v>
      </c>
      <c r="N30" s="174">
        <f t="shared" si="6"/>
        <v>2</v>
      </c>
      <c r="O30" s="199">
        <f t="shared" si="6"/>
        <v>0</v>
      </c>
      <c r="P30" s="177">
        <f t="shared" si="6"/>
        <v>0</v>
      </c>
      <c r="Q30" s="177">
        <f t="shared" si="6"/>
        <v>0</v>
      </c>
      <c r="R30" s="174">
        <f t="shared" si="6"/>
        <v>0</v>
      </c>
      <c r="S30" s="199">
        <f t="shared" si="6"/>
        <v>0</v>
      </c>
      <c r="T30" s="177">
        <f t="shared" si="6"/>
        <v>0</v>
      </c>
      <c r="U30" s="177">
        <f t="shared" si="6"/>
        <v>0</v>
      </c>
      <c r="V30" s="174">
        <f t="shared" si="6"/>
        <v>0</v>
      </c>
      <c r="W30" s="199">
        <f t="shared" si="6"/>
        <v>0</v>
      </c>
      <c r="X30" s="177">
        <f t="shared" si="6"/>
        <v>0</v>
      </c>
      <c r="Y30" s="177">
        <f t="shared" si="6"/>
        <v>0</v>
      </c>
      <c r="Z30" s="172">
        <f t="shared" si="6"/>
        <v>0</v>
      </c>
      <c r="AA30" s="50"/>
      <c r="AB30" s="50"/>
    </row>
    <row r="31" spans="1:28" s="47" customFormat="1" ht="21" customHeight="1" thickTop="1" thickBot="1">
      <c r="A31" s="472" t="s">
        <v>113</v>
      </c>
      <c r="B31" s="473"/>
      <c r="C31" s="473"/>
      <c r="D31" s="473"/>
      <c r="E31" s="473"/>
      <c r="F31" s="473"/>
      <c r="G31" s="473"/>
      <c r="H31" s="473"/>
      <c r="I31" s="473"/>
      <c r="J31" s="473"/>
      <c r="K31" s="473"/>
      <c r="L31" s="473"/>
      <c r="M31" s="473"/>
      <c r="N31" s="473"/>
      <c r="O31" s="473"/>
      <c r="P31" s="473"/>
      <c r="Q31" s="473"/>
      <c r="R31" s="473"/>
      <c r="S31" s="473"/>
      <c r="T31" s="473"/>
      <c r="U31" s="473"/>
      <c r="V31" s="473"/>
      <c r="W31" s="473"/>
      <c r="X31" s="473"/>
      <c r="Y31" s="473"/>
      <c r="Z31" s="474"/>
      <c r="AA31" s="50"/>
      <c r="AB31" s="50"/>
    </row>
    <row r="32" spans="1:28" s="47" customFormat="1" ht="39.75" thickTop="1">
      <c r="A32" s="189">
        <v>1</v>
      </c>
      <c r="B32" s="181" t="s">
        <v>235</v>
      </c>
      <c r="C32" s="182">
        <f>D32+E32</f>
        <v>31</v>
      </c>
      <c r="D32" s="183">
        <v>30</v>
      </c>
      <c r="E32" s="184">
        <v>1</v>
      </c>
      <c r="F32" s="185">
        <f>G32+H32</f>
        <v>2</v>
      </c>
      <c r="G32" s="186">
        <v>1</v>
      </c>
      <c r="H32" s="184">
        <v>1</v>
      </c>
      <c r="I32" s="187" t="s">
        <v>98</v>
      </c>
      <c r="J32" s="188" t="s">
        <v>114</v>
      </c>
      <c r="K32" s="189"/>
      <c r="L32" s="190"/>
      <c r="M32" s="343">
        <v>30</v>
      </c>
      <c r="N32" s="344">
        <v>2</v>
      </c>
      <c r="O32" s="189"/>
      <c r="P32" s="190"/>
      <c r="Q32" s="191"/>
      <c r="R32" s="192"/>
      <c r="S32" s="189"/>
      <c r="T32" s="190"/>
      <c r="U32" s="191"/>
      <c r="V32" s="192"/>
      <c r="W32" s="189"/>
      <c r="X32" s="190"/>
      <c r="Y32" s="191"/>
      <c r="Z32" s="192"/>
      <c r="AA32" s="50"/>
      <c r="AB32" s="50"/>
    </row>
    <row r="33" spans="1:28" s="47" customFormat="1" ht="39">
      <c r="A33" s="136">
        <v>2</v>
      </c>
      <c r="B33" s="137" t="s">
        <v>236</v>
      </c>
      <c r="C33" s="138">
        <f>D33+E33</f>
        <v>32</v>
      </c>
      <c r="D33" s="139">
        <v>30</v>
      </c>
      <c r="E33" s="140">
        <v>2</v>
      </c>
      <c r="F33" s="141">
        <f>G33+H33</f>
        <v>3</v>
      </c>
      <c r="G33" s="142">
        <v>1</v>
      </c>
      <c r="H33" s="140">
        <v>2</v>
      </c>
      <c r="I33" s="143" t="s">
        <v>96</v>
      </c>
      <c r="J33" s="144" t="s">
        <v>99</v>
      </c>
      <c r="K33" s="136"/>
      <c r="L33" s="145"/>
      <c r="M33" s="146"/>
      <c r="N33" s="147"/>
      <c r="O33" s="136">
        <v>30</v>
      </c>
      <c r="P33" s="145">
        <v>3</v>
      </c>
      <c r="Q33" s="146"/>
      <c r="R33" s="147"/>
      <c r="S33" s="136"/>
      <c r="T33" s="145"/>
      <c r="U33" s="146"/>
      <c r="V33" s="147"/>
      <c r="W33" s="136"/>
      <c r="X33" s="145"/>
      <c r="Y33" s="146"/>
      <c r="Z33" s="147"/>
      <c r="AA33" s="50"/>
      <c r="AB33" s="50"/>
    </row>
    <row r="34" spans="1:28" s="47" customFormat="1" ht="19.5">
      <c r="A34" s="150">
        <v>3</v>
      </c>
      <c r="B34" s="137" t="s">
        <v>116</v>
      </c>
      <c r="C34" s="138">
        <f>D34+E34</f>
        <v>31</v>
      </c>
      <c r="D34" s="139">
        <v>30</v>
      </c>
      <c r="E34" s="140">
        <v>1</v>
      </c>
      <c r="F34" s="141">
        <f>G34+H34</f>
        <v>2</v>
      </c>
      <c r="G34" s="142">
        <v>1</v>
      </c>
      <c r="H34" s="140">
        <v>1</v>
      </c>
      <c r="I34" s="143" t="s">
        <v>96</v>
      </c>
      <c r="J34" s="194" t="s">
        <v>99</v>
      </c>
      <c r="K34" s="136"/>
      <c r="L34" s="145"/>
      <c r="M34" s="146"/>
      <c r="N34" s="147"/>
      <c r="O34" s="136">
        <v>30</v>
      </c>
      <c r="P34" s="145">
        <v>2</v>
      </c>
      <c r="Q34" s="146"/>
      <c r="R34" s="147" t="s">
        <v>246</v>
      </c>
      <c r="S34" s="136"/>
      <c r="T34" s="145"/>
      <c r="U34" s="146"/>
      <c r="V34" s="147"/>
      <c r="W34" s="136"/>
      <c r="X34" s="145"/>
      <c r="Y34" s="146"/>
      <c r="Z34" s="147"/>
      <c r="AA34" s="50"/>
      <c r="AB34" s="50"/>
    </row>
    <row r="35" spans="1:28" s="47" customFormat="1" ht="19.5">
      <c r="A35" s="193"/>
      <c r="B35" s="137" t="s">
        <v>117</v>
      </c>
      <c r="C35" s="138"/>
      <c r="D35" s="139"/>
      <c r="E35" s="140"/>
      <c r="F35" s="141"/>
      <c r="G35" s="142"/>
      <c r="H35" s="140"/>
      <c r="I35" s="143"/>
      <c r="J35" s="194"/>
      <c r="K35" s="136"/>
      <c r="L35" s="145"/>
      <c r="M35" s="146"/>
      <c r="N35" s="147"/>
      <c r="O35" s="136"/>
      <c r="P35" s="145"/>
      <c r="Q35" s="146"/>
      <c r="R35" s="147"/>
      <c r="S35" s="136"/>
      <c r="T35" s="145"/>
      <c r="U35" s="146"/>
      <c r="V35" s="147"/>
      <c r="W35" s="136"/>
      <c r="X35" s="145"/>
      <c r="Y35" s="146"/>
      <c r="Z35" s="147"/>
      <c r="AA35" s="50"/>
      <c r="AB35" s="50"/>
    </row>
    <row r="36" spans="1:28" s="47" customFormat="1" ht="19.5">
      <c r="A36" s="193"/>
      <c r="B36" s="137" t="s">
        <v>222</v>
      </c>
      <c r="C36" s="138"/>
      <c r="D36" s="139"/>
      <c r="E36" s="140"/>
      <c r="F36" s="141"/>
      <c r="G36" s="142"/>
      <c r="H36" s="140"/>
      <c r="I36" s="143"/>
      <c r="J36" s="194"/>
      <c r="K36" s="136"/>
      <c r="L36" s="145"/>
      <c r="M36" s="146"/>
      <c r="N36" s="147"/>
      <c r="O36" s="136"/>
      <c r="P36" s="145"/>
      <c r="Q36" s="146"/>
      <c r="R36" s="147"/>
      <c r="S36" s="136"/>
      <c r="T36" s="145"/>
      <c r="U36" s="146"/>
      <c r="V36" s="147"/>
      <c r="W36" s="136"/>
      <c r="X36" s="145"/>
      <c r="Y36" s="146"/>
      <c r="Z36" s="147"/>
      <c r="AA36" s="50"/>
      <c r="AB36" s="50"/>
    </row>
    <row r="37" spans="1:28" s="47" customFormat="1" ht="20.25" thickBot="1">
      <c r="A37" s="193"/>
      <c r="B37" s="196" t="s">
        <v>231</v>
      </c>
      <c r="C37" s="152"/>
      <c r="D37" s="153"/>
      <c r="E37" s="154"/>
      <c r="F37" s="155"/>
      <c r="G37" s="156"/>
      <c r="H37" s="154"/>
      <c r="I37" s="157"/>
      <c r="J37" s="197"/>
      <c r="K37" s="150"/>
      <c r="L37" s="159"/>
      <c r="M37" s="160"/>
      <c r="N37" s="161"/>
      <c r="O37" s="150"/>
      <c r="P37" s="159"/>
      <c r="Q37" s="160"/>
      <c r="R37" s="161"/>
      <c r="S37" s="150"/>
      <c r="T37" s="159"/>
      <c r="U37" s="160"/>
      <c r="V37" s="161"/>
      <c r="W37" s="150"/>
      <c r="X37" s="159"/>
      <c r="Y37" s="160"/>
      <c r="Z37" s="161"/>
      <c r="AA37" s="50"/>
      <c r="AB37" s="50"/>
    </row>
    <row r="38" spans="1:28" s="202" customFormat="1" ht="20.25" thickTop="1">
      <c r="A38" s="426" t="s">
        <v>25</v>
      </c>
      <c r="B38" s="427"/>
      <c r="C38" s="162">
        <f t="shared" ref="C38:H38" si="7">SUM(C32:C37)</f>
        <v>94</v>
      </c>
      <c r="D38" s="163">
        <f t="shared" si="7"/>
        <v>90</v>
      </c>
      <c r="E38" s="164">
        <f t="shared" si="7"/>
        <v>4</v>
      </c>
      <c r="F38" s="165">
        <f t="shared" si="7"/>
        <v>7</v>
      </c>
      <c r="G38" s="166">
        <f t="shared" si="7"/>
        <v>3</v>
      </c>
      <c r="H38" s="164">
        <f t="shared" si="7"/>
        <v>4</v>
      </c>
      <c r="I38" s="167" t="s">
        <v>101</v>
      </c>
      <c r="J38" s="167" t="s">
        <v>101</v>
      </c>
      <c r="K38" s="162">
        <f t="shared" ref="K38:Z38" si="8">SUM(K32:K37)</f>
        <v>0</v>
      </c>
      <c r="L38" s="166">
        <f t="shared" si="8"/>
        <v>0</v>
      </c>
      <c r="M38" s="166">
        <f>SUM(M32:M37)</f>
        <v>30</v>
      </c>
      <c r="N38" s="198">
        <f>SUM(N32:N37)</f>
        <v>2</v>
      </c>
      <c r="O38" s="162">
        <f t="shared" si="8"/>
        <v>60</v>
      </c>
      <c r="P38" s="166">
        <f t="shared" si="8"/>
        <v>5</v>
      </c>
      <c r="Q38" s="166">
        <f t="shared" si="8"/>
        <v>0</v>
      </c>
      <c r="R38" s="198">
        <f t="shared" si="8"/>
        <v>0</v>
      </c>
      <c r="S38" s="162">
        <f t="shared" si="8"/>
        <v>0</v>
      </c>
      <c r="T38" s="166">
        <f t="shared" si="8"/>
        <v>0</v>
      </c>
      <c r="U38" s="166">
        <f t="shared" si="8"/>
        <v>0</v>
      </c>
      <c r="V38" s="198">
        <f t="shared" si="8"/>
        <v>0</v>
      </c>
      <c r="W38" s="162">
        <f t="shared" si="8"/>
        <v>0</v>
      </c>
      <c r="X38" s="166">
        <f t="shared" si="8"/>
        <v>0</v>
      </c>
      <c r="Y38" s="166">
        <f t="shared" si="8"/>
        <v>0</v>
      </c>
      <c r="Z38" s="164">
        <f t="shared" si="8"/>
        <v>0</v>
      </c>
      <c r="AA38" s="59"/>
      <c r="AB38" s="59"/>
    </row>
    <row r="39" spans="1:28" s="202" customFormat="1" ht="20.25" thickBot="1">
      <c r="A39" s="409" t="s">
        <v>102</v>
      </c>
      <c r="B39" s="410"/>
      <c r="C39" s="199">
        <f>C33+C34</f>
        <v>63</v>
      </c>
      <c r="D39" s="200">
        <f>D33+D34</f>
        <v>60</v>
      </c>
      <c r="E39" s="172">
        <f>E34</f>
        <v>1</v>
      </c>
      <c r="F39" s="203">
        <f>F34+F33</f>
        <v>5</v>
      </c>
      <c r="G39" s="177">
        <f>G34+G33</f>
        <v>2</v>
      </c>
      <c r="H39" s="172">
        <f>H34+H33</f>
        <v>3</v>
      </c>
      <c r="I39" s="175" t="s">
        <v>101</v>
      </c>
      <c r="J39" s="175" t="s">
        <v>101</v>
      </c>
      <c r="K39" s="199">
        <f t="shared" ref="K39:Z39" si="9">K34</f>
        <v>0</v>
      </c>
      <c r="L39" s="177">
        <f t="shared" si="9"/>
        <v>0</v>
      </c>
      <c r="M39" s="177">
        <f t="shared" si="9"/>
        <v>0</v>
      </c>
      <c r="N39" s="174">
        <f t="shared" si="9"/>
        <v>0</v>
      </c>
      <c r="O39" s="199">
        <f>O33+O34</f>
        <v>60</v>
      </c>
      <c r="P39" s="199">
        <f>P33+P34</f>
        <v>5</v>
      </c>
      <c r="Q39" s="177">
        <f t="shared" si="9"/>
        <v>0</v>
      </c>
      <c r="R39" s="174" t="str">
        <f t="shared" si="9"/>
        <v xml:space="preserve"> </v>
      </c>
      <c r="S39" s="199">
        <f t="shared" si="9"/>
        <v>0</v>
      </c>
      <c r="T39" s="177">
        <f t="shared" si="9"/>
        <v>0</v>
      </c>
      <c r="U39" s="177">
        <f t="shared" si="9"/>
        <v>0</v>
      </c>
      <c r="V39" s="174">
        <f t="shared" si="9"/>
        <v>0</v>
      </c>
      <c r="W39" s="199">
        <f t="shared" si="9"/>
        <v>0</v>
      </c>
      <c r="X39" s="177">
        <f t="shared" si="9"/>
        <v>0</v>
      </c>
      <c r="Y39" s="177">
        <f t="shared" si="9"/>
        <v>0</v>
      </c>
      <c r="Z39" s="172">
        <f t="shared" si="9"/>
        <v>0</v>
      </c>
      <c r="AA39" s="59"/>
      <c r="AB39" s="59"/>
    </row>
    <row r="40" spans="1:28" s="47" customFormat="1" ht="21" customHeight="1" thickTop="1" thickBot="1">
      <c r="A40" s="477" t="s">
        <v>120</v>
      </c>
      <c r="B40" s="478"/>
      <c r="C40" s="478"/>
      <c r="D40" s="478"/>
      <c r="E40" s="478"/>
      <c r="F40" s="478"/>
      <c r="G40" s="478"/>
      <c r="H40" s="478"/>
      <c r="I40" s="478"/>
      <c r="J40" s="478"/>
      <c r="K40" s="478"/>
      <c r="L40" s="478"/>
      <c r="M40" s="478"/>
      <c r="N40" s="478"/>
      <c r="O40" s="478"/>
      <c r="P40" s="478"/>
      <c r="Q40" s="478"/>
      <c r="R40" s="478"/>
      <c r="S40" s="478"/>
      <c r="T40" s="478"/>
      <c r="U40" s="478"/>
      <c r="V40" s="478"/>
      <c r="W40" s="478"/>
      <c r="X40" s="478"/>
      <c r="Y40" s="478"/>
      <c r="Z40" s="479"/>
      <c r="AA40" s="50"/>
      <c r="AB40" s="50"/>
    </row>
    <row r="41" spans="1:28" s="47" customFormat="1" ht="20.25" thickTop="1">
      <c r="A41" s="195">
        <v>1</v>
      </c>
      <c r="B41" s="204" t="s">
        <v>237</v>
      </c>
      <c r="C41" s="205">
        <f>D41+E41</f>
        <v>15</v>
      </c>
      <c r="D41" s="206">
        <v>15</v>
      </c>
      <c r="E41" s="207">
        <v>0</v>
      </c>
      <c r="F41" s="208">
        <f>G41+H41</f>
        <v>0.5</v>
      </c>
      <c r="G41" s="209">
        <v>0.5</v>
      </c>
      <c r="H41" s="207">
        <v>0</v>
      </c>
      <c r="I41" s="210" t="s">
        <v>98</v>
      </c>
      <c r="J41" s="211" t="s">
        <v>99</v>
      </c>
      <c r="K41" s="212"/>
      <c r="L41" s="213"/>
      <c r="M41" s="214"/>
      <c r="N41" s="215"/>
      <c r="O41" s="212"/>
      <c r="P41" s="213"/>
      <c r="Q41" s="214"/>
      <c r="R41" s="215"/>
      <c r="S41" s="216">
        <v>15</v>
      </c>
      <c r="T41" s="217">
        <v>0.5</v>
      </c>
      <c r="U41" s="214"/>
      <c r="V41" s="215"/>
      <c r="W41" s="212"/>
      <c r="X41" s="213"/>
      <c r="Y41" s="214"/>
      <c r="Z41" s="215"/>
      <c r="AA41" s="50"/>
      <c r="AB41" s="50"/>
    </row>
    <row r="42" spans="1:28" s="47" customFormat="1" ht="39">
      <c r="A42" s="136">
        <v>2</v>
      </c>
      <c r="B42" s="137" t="s">
        <v>121</v>
      </c>
      <c r="C42" s="138">
        <f>D42+E42</f>
        <v>100</v>
      </c>
      <c r="D42" s="218">
        <v>90</v>
      </c>
      <c r="E42" s="140">
        <v>10</v>
      </c>
      <c r="F42" s="141">
        <f>G42+H42</f>
        <v>5</v>
      </c>
      <c r="G42" s="142">
        <v>4</v>
      </c>
      <c r="H42" s="140">
        <v>1</v>
      </c>
      <c r="I42" s="143" t="s">
        <v>98</v>
      </c>
      <c r="J42" s="194" t="s">
        <v>122</v>
      </c>
      <c r="K42" s="219"/>
      <c r="L42" s="220"/>
      <c r="M42" s="221"/>
      <c r="N42" s="147"/>
      <c r="O42" s="222"/>
      <c r="P42" s="223"/>
      <c r="Q42" s="221"/>
      <c r="R42" s="147"/>
      <c r="S42" s="222"/>
      <c r="T42" s="223"/>
      <c r="U42" s="224"/>
      <c r="V42" s="147"/>
      <c r="W42" s="219"/>
      <c r="X42" s="220"/>
      <c r="Y42" s="224"/>
      <c r="Z42" s="147"/>
      <c r="AA42" s="50"/>
      <c r="AB42" s="50"/>
    </row>
    <row r="43" spans="1:28" s="226" customFormat="1" ht="24" customHeight="1">
      <c r="A43" s="118" t="s">
        <v>137</v>
      </c>
      <c r="B43" s="225" t="s">
        <v>226</v>
      </c>
      <c r="C43" s="51"/>
      <c r="D43" s="52"/>
      <c r="E43" s="53"/>
      <c r="F43" s="54"/>
      <c r="G43" s="55"/>
      <c r="H43" s="53"/>
      <c r="I43" s="56"/>
      <c r="J43" s="58" t="s">
        <v>114</v>
      </c>
      <c r="K43" s="86"/>
      <c r="L43" s="87"/>
      <c r="M43" s="88">
        <v>15</v>
      </c>
      <c r="N43" s="57">
        <v>1</v>
      </c>
      <c r="O43" s="86"/>
      <c r="P43" s="87"/>
      <c r="Q43" s="88"/>
      <c r="R43" s="57"/>
      <c r="S43" s="86"/>
      <c r="T43" s="87"/>
      <c r="U43" s="88"/>
      <c r="V43" s="57"/>
      <c r="W43" s="86"/>
      <c r="X43" s="87"/>
      <c r="Y43" s="88"/>
      <c r="Z43" s="57"/>
      <c r="AA43" s="60"/>
      <c r="AB43" s="60"/>
    </row>
    <row r="44" spans="1:28" s="227" customFormat="1" ht="19.5" customHeight="1">
      <c r="A44" s="118" t="s">
        <v>138</v>
      </c>
      <c r="B44" s="225" t="s">
        <v>147</v>
      </c>
      <c r="C44" s="51"/>
      <c r="D44" s="52"/>
      <c r="E44" s="53"/>
      <c r="F44" s="54"/>
      <c r="G44" s="55"/>
      <c r="H44" s="53"/>
      <c r="I44" s="56"/>
      <c r="J44" s="58" t="s">
        <v>114</v>
      </c>
      <c r="K44" s="86"/>
      <c r="L44" s="87"/>
      <c r="M44" s="88">
        <v>15</v>
      </c>
      <c r="N44" s="57">
        <v>1</v>
      </c>
      <c r="O44" s="86"/>
      <c r="P44" s="87"/>
      <c r="Q44" s="88"/>
      <c r="R44" s="57"/>
      <c r="S44" s="86"/>
      <c r="T44" s="87"/>
      <c r="U44" s="88"/>
      <c r="V44" s="57"/>
      <c r="W44" s="86"/>
      <c r="X44" s="87"/>
      <c r="Y44" s="88"/>
      <c r="Z44" s="57"/>
      <c r="AA44" s="61"/>
      <c r="AB44" s="61"/>
    </row>
    <row r="45" spans="1:28" s="227" customFormat="1" ht="18.75" customHeight="1">
      <c r="A45" s="118" t="s">
        <v>139</v>
      </c>
      <c r="B45" s="225" t="s">
        <v>146</v>
      </c>
      <c r="C45" s="54"/>
      <c r="D45" s="52"/>
      <c r="E45" s="127"/>
      <c r="F45" s="54"/>
      <c r="G45" s="52"/>
      <c r="H45" s="127"/>
      <c r="I45" s="128"/>
      <c r="J45" s="58" t="s">
        <v>99</v>
      </c>
      <c r="K45" s="129"/>
      <c r="L45" s="130"/>
      <c r="M45" s="131"/>
      <c r="N45" s="57"/>
      <c r="O45" s="129">
        <v>15</v>
      </c>
      <c r="P45" s="130">
        <v>0.5</v>
      </c>
      <c r="Q45" s="88"/>
      <c r="R45" s="57"/>
      <c r="S45" s="86"/>
      <c r="T45" s="87"/>
      <c r="U45" s="88"/>
      <c r="V45" s="57"/>
      <c r="W45" s="86"/>
      <c r="X45" s="87"/>
      <c r="Y45" s="88"/>
      <c r="Z45" s="57"/>
      <c r="AA45" s="61"/>
      <c r="AB45" s="61"/>
    </row>
    <row r="46" spans="1:28" s="226" customFormat="1" ht="21" customHeight="1">
      <c r="A46" s="118" t="s">
        <v>144</v>
      </c>
      <c r="B46" s="225" t="s">
        <v>148</v>
      </c>
      <c r="C46" s="54"/>
      <c r="D46" s="52"/>
      <c r="E46" s="127"/>
      <c r="F46" s="54"/>
      <c r="G46" s="52"/>
      <c r="H46" s="127"/>
      <c r="I46" s="128"/>
      <c r="J46" s="58" t="s">
        <v>114</v>
      </c>
      <c r="K46" s="129"/>
      <c r="L46" s="130"/>
      <c r="M46" s="131"/>
      <c r="N46" s="57"/>
      <c r="O46" s="129">
        <v>15</v>
      </c>
      <c r="P46" s="130">
        <v>1</v>
      </c>
      <c r="Q46" s="88"/>
      <c r="R46" s="57"/>
      <c r="S46" s="86"/>
      <c r="T46" s="87"/>
      <c r="U46" s="88"/>
      <c r="V46" s="57"/>
      <c r="W46" s="86"/>
      <c r="X46" s="87"/>
      <c r="Y46" s="88"/>
      <c r="Z46" s="57"/>
      <c r="AA46" s="60"/>
      <c r="AB46" s="60"/>
    </row>
    <row r="47" spans="1:28" s="226" customFormat="1" ht="21" customHeight="1">
      <c r="A47" s="118" t="s">
        <v>145</v>
      </c>
      <c r="B47" s="225" t="s">
        <v>228</v>
      </c>
      <c r="C47" s="54"/>
      <c r="D47" s="52"/>
      <c r="E47" s="127"/>
      <c r="F47" s="54"/>
      <c r="G47" s="52"/>
      <c r="H47" s="127"/>
      <c r="I47" s="128"/>
      <c r="J47" s="58" t="s">
        <v>114</v>
      </c>
      <c r="K47" s="129"/>
      <c r="L47" s="130"/>
      <c r="M47" s="131"/>
      <c r="N47" s="57"/>
      <c r="O47" s="129"/>
      <c r="P47" s="130"/>
      <c r="Q47" s="88">
        <v>15</v>
      </c>
      <c r="R47" s="57">
        <v>1</v>
      </c>
      <c r="S47" s="86"/>
      <c r="T47" s="87"/>
      <c r="U47" s="88"/>
      <c r="V47" s="57"/>
      <c r="W47" s="86"/>
      <c r="X47" s="87"/>
      <c r="Y47" s="88"/>
      <c r="Z47" s="57"/>
      <c r="AA47" s="60"/>
      <c r="AB47" s="60"/>
    </row>
    <row r="48" spans="1:28" s="226" customFormat="1" ht="23.25" customHeight="1">
      <c r="A48" s="126" t="s">
        <v>227</v>
      </c>
      <c r="B48" s="151" t="s">
        <v>150</v>
      </c>
      <c r="C48" s="51"/>
      <c r="D48" s="52"/>
      <c r="E48" s="53"/>
      <c r="F48" s="54"/>
      <c r="G48" s="55"/>
      <c r="H48" s="53"/>
      <c r="I48" s="56"/>
      <c r="J48" s="58" t="s">
        <v>114</v>
      </c>
      <c r="K48" s="86"/>
      <c r="L48" s="87"/>
      <c r="M48" s="88"/>
      <c r="N48" s="57"/>
      <c r="O48" s="86"/>
      <c r="P48" s="87"/>
      <c r="Q48" s="88"/>
      <c r="R48" s="57"/>
      <c r="S48" s="86">
        <v>15</v>
      </c>
      <c r="T48" s="87">
        <v>0.5</v>
      </c>
      <c r="U48" s="88"/>
      <c r="V48" s="57"/>
      <c r="W48" s="86"/>
      <c r="X48" s="87"/>
      <c r="Y48" s="88"/>
      <c r="Z48" s="57"/>
      <c r="AA48" s="228"/>
      <c r="AB48" s="60"/>
    </row>
    <row r="49" spans="1:28" s="226" customFormat="1" ht="24" customHeight="1" thickBot="1">
      <c r="A49" s="229">
        <v>3</v>
      </c>
      <c r="B49" s="151" t="s">
        <v>54</v>
      </c>
      <c r="C49" s="152">
        <f>D49+E49</f>
        <v>68</v>
      </c>
      <c r="D49" s="230">
        <v>60</v>
      </c>
      <c r="E49" s="231">
        <v>8</v>
      </c>
      <c r="F49" s="232">
        <f>G49+H49</f>
        <v>4</v>
      </c>
      <c r="G49" s="233">
        <v>2</v>
      </c>
      <c r="H49" s="231">
        <v>2</v>
      </c>
      <c r="I49" s="234" t="s">
        <v>98</v>
      </c>
      <c r="J49" s="235" t="s">
        <v>99</v>
      </c>
      <c r="K49" s="236"/>
      <c r="L49" s="237"/>
      <c r="M49" s="238"/>
      <c r="N49" s="239"/>
      <c r="O49" s="240"/>
      <c r="P49" s="241"/>
      <c r="Q49" s="242"/>
      <c r="R49" s="239"/>
      <c r="S49" s="240"/>
      <c r="T49" s="241"/>
      <c r="U49" s="242"/>
      <c r="V49" s="239"/>
      <c r="W49" s="240"/>
      <c r="X49" s="241"/>
      <c r="Y49" s="242"/>
      <c r="Z49" s="243"/>
      <c r="AA49" s="60"/>
      <c r="AB49" s="60"/>
    </row>
    <row r="50" spans="1:28" s="227" customFormat="1" ht="20.25" customHeight="1" thickTop="1">
      <c r="A50" s="489" t="s">
        <v>25</v>
      </c>
      <c r="B50" s="490"/>
      <c r="C50" s="244">
        <f t="shared" ref="C50:H50" si="10">SUM(C41:C49)</f>
        <v>183</v>
      </c>
      <c r="D50" s="245">
        <f t="shared" si="10"/>
        <v>165</v>
      </c>
      <c r="E50" s="246">
        <f t="shared" si="10"/>
        <v>18</v>
      </c>
      <c r="F50" s="247">
        <f t="shared" si="10"/>
        <v>9.5</v>
      </c>
      <c r="G50" s="248">
        <f t="shared" si="10"/>
        <v>6.5</v>
      </c>
      <c r="H50" s="246">
        <f t="shared" si="10"/>
        <v>3</v>
      </c>
      <c r="I50" s="167" t="s">
        <v>101</v>
      </c>
      <c r="J50" s="167" t="s">
        <v>101</v>
      </c>
      <c r="K50" s="244">
        <f t="shared" ref="K50:Z50" si="11">SUM(K41:K49)</f>
        <v>0</v>
      </c>
      <c r="L50" s="248">
        <f t="shared" si="11"/>
        <v>0</v>
      </c>
      <c r="M50" s="248">
        <f t="shared" si="11"/>
        <v>30</v>
      </c>
      <c r="N50" s="249">
        <f t="shared" si="11"/>
        <v>2</v>
      </c>
      <c r="O50" s="244">
        <f t="shared" si="11"/>
        <v>30</v>
      </c>
      <c r="P50" s="248">
        <f t="shared" si="11"/>
        <v>1.5</v>
      </c>
      <c r="Q50" s="248">
        <f t="shared" si="11"/>
        <v>15</v>
      </c>
      <c r="R50" s="249">
        <f t="shared" si="11"/>
        <v>1</v>
      </c>
      <c r="S50" s="244">
        <f t="shared" si="11"/>
        <v>30</v>
      </c>
      <c r="T50" s="248">
        <f t="shared" si="11"/>
        <v>1</v>
      </c>
      <c r="U50" s="248">
        <f t="shared" si="11"/>
        <v>0</v>
      </c>
      <c r="V50" s="249">
        <f t="shared" si="11"/>
        <v>0</v>
      </c>
      <c r="W50" s="244">
        <f t="shared" si="11"/>
        <v>0</v>
      </c>
      <c r="X50" s="248">
        <f t="shared" si="11"/>
        <v>0</v>
      </c>
      <c r="Y50" s="248">
        <f t="shared" si="11"/>
        <v>0</v>
      </c>
      <c r="Z50" s="246">
        <f t="shared" si="11"/>
        <v>0</v>
      </c>
      <c r="AA50" s="61"/>
      <c r="AB50" s="61"/>
    </row>
    <row r="51" spans="1:28" s="227" customFormat="1" ht="20.25" customHeight="1" thickBot="1">
      <c r="A51" s="409" t="s">
        <v>102</v>
      </c>
      <c r="B51" s="410"/>
      <c r="C51" s="250">
        <f>0</f>
        <v>0</v>
      </c>
      <c r="D51" s="251">
        <f>0</f>
        <v>0</v>
      </c>
      <c r="E51" s="252">
        <f>0</f>
        <v>0</v>
      </c>
      <c r="F51" s="253">
        <f>0</f>
        <v>0</v>
      </c>
      <c r="G51" s="254">
        <f>0</f>
        <v>0</v>
      </c>
      <c r="H51" s="252">
        <f>0</f>
        <v>0</v>
      </c>
      <c r="I51" s="175" t="s">
        <v>101</v>
      </c>
      <c r="J51" s="175" t="s">
        <v>101</v>
      </c>
      <c r="K51" s="250">
        <f>0</f>
        <v>0</v>
      </c>
      <c r="L51" s="254">
        <f>0</f>
        <v>0</v>
      </c>
      <c r="M51" s="254">
        <f>0</f>
        <v>0</v>
      </c>
      <c r="N51" s="252">
        <f>0</f>
        <v>0</v>
      </c>
      <c r="O51" s="250">
        <f>0</f>
        <v>0</v>
      </c>
      <c r="P51" s="254">
        <f>0</f>
        <v>0</v>
      </c>
      <c r="Q51" s="254">
        <f>0</f>
        <v>0</v>
      </c>
      <c r="R51" s="252">
        <f>0</f>
        <v>0</v>
      </c>
      <c r="S51" s="250">
        <f>0</f>
        <v>0</v>
      </c>
      <c r="T51" s="254">
        <f>0</f>
        <v>0</v>
      </c>
      <c r="U51" s="254">
        <f>0</f>
        <v>0</v>
      </c>
      <c r="V51" s="252">
        <f>0</f>
        <v>0</v>
      </c>
      <c r="W51" s="250">
        <f>0</f>
        <v>0</v>
      </c>
      <c r="X51" s="254">
        <f>0</f>
        <v>0</v>
      </c>
      <c r="Y51" s="254">
        <f>0</f>
        <v>0</v>
      </c>
      <c r="Z51" s="252">
        <f>0</f>
        <v>0</v>
      </c>
      <c r="AA51" s="61"/>
      <c r="AB51" s="61"/>
    </row>
    <row r="52" spans="1:28" s="227" customFormat="1" ht="19.5" customHeight="1" thickTop="1" thickBot="1">
      <c r="A52" s="411" t="s">
        <v>123</v>
      </c>
      <c r="B52" s="412"/>
      <c r="C52" s="413"/>
      <c r="D52" s="413"/>
      <c r="E52" s="412"/>
      <c r="F52" s="413"/>
      <c r="G52" s="413"/>
      <c r="H52" s="413"/>
      <c r="I52" s="412"/>
      <c r="J52" s="413"/>
      <c r="K52" s="412"/>
      <c r="L52" s="412"/>
      <c r="M52" s="412"/>
      <c r="N52" s="412"/>
      <c r="O52" s="412"/>
      <c r="P52" s="412"/>
      <c r="Q52" s="412"/>
      <c r="R52" s="412"/>
      <c r="S52" s="412"/>
      <c r="T52" s="412"/>
      <c r="U52" s="412"/>
      <c r="V52" s="412"/>
      <c r="W52" s="412"/>
      <c r="X52" s="412"/>
      <c r="Y52" s="412"/>
      <c r="Z52" s="414"/>
      <c r="AA52" s="61"/>
      <c r="AB52" s="61"/>
    </row>
    <row r="53" spans="1:28" s="47" customFormat="1" ht="20.25" customHeight="1" thickTop="1" thickBot="1">
      <c r="A53" s="255"/>
      <c r="B53" s="435" t="s">
        <v>124</v>
      </c>
      <c r="C53" s="438">
        <f>D53+E53</f>
        <v>360</v>
      </c>
      <c r="D53" s="441">
        <v>0</v>
      </c>
      <c r="E53" s="444">
        <v>360</v>
      </c>
      <c r="F53" s="447">
        <f>G53+H53</f>
        <v>12</v>
      </c>
      <c r="G53" s="480">
        <v>4</v>
      </c>
      <c r="H53" s="483">
        <v>8</v>
      </c>
      <c r="I53" s="486" t="s">
        <v>98</v>
      </c>
      <c r="J53" s="400" t="s">
        <v>238</v>
      </c>
      <c r="K53" s="415" t="s">
        <v>21</v>
      </c>
      <c r="L53" s="416"/>
      <c r="M53" s="416"/>
      <c r="N53" s="417"/>
      <c r="O53" s="416" t="s">
        <v>22</v>
      </c>
      <c r="P53" s="416"/>
      <c r="Q53" s="416"/>
      <c r="R53" s="416"/>
      <c r="S53" s="452" t="s">
        <v>23</v>
      </c>
      <c r="T53" s="416"/>
      <c r="U53" s="416"/>
      <c r="V53" s="416"/>
      <c r="W53" s="452" t="s">
        <v>24</v>
      </c>
      <c r="X53" s="416"/>
      <c r="Y53" s="416"/>
      <c r="Z53" s="417"/>
      <c r="AA53" s="50"/>
      <c r="AB53" s="50"/>
    </row>
    <row r="54" spans="1:28" s="47" customFormat="1" ht="21" customHeight="1" thickBot="1">
      <c r="A54" s="255"/>
      <c r="B54" s="436"/>
      <c r="C54" s="439"/>
      <c r="D54" s="442"/>
      <c r="E54" s="445"/>
      <c r="F54" s="448"/>
      <c r="G54" s="481"/>
      <c r="H54" s="484"/>
      <c r="I54" s="487"/>
      <c r="J54" s="401"/>
      <c r="K54" s="452" t="s">
        <v>93</v>
      </c>
      <c r="L54" s="453"/>
      <c r="M54" s="468" t="s">
        <v>53</v>
      </c>
      <c r="N54" s="416"/>
      <c r="O54" s="452" t="s">
        <v>93</v>
      </c>
      <c r="P54" s="453"/>
      <c r="Q54" s="468" t="s">
        <v>53</v>
      </c>
      <c r="R54" s="416"/>
      <c r="S54" s="452" t="s">
        <v>93</v>
      </c>
      <c r="T54" s="453"/>
      <c r="U54" s="468" t="s">
        <v>53</v>
      </c>
      <c r="V54" s="416"/>
      <c r="W54" s="452" t="s">
        <v>93</v>
      </c>
      <c r="X54" s="453"/>
      <c r="Y54" s="468" t="s">
        <v>53</v>
      </c>
      <c r="Z54" s="416"/>
      <c r="AA54" s="50"/>
      <c r="AB54" s="50"/>
    </row>
    <row r="55" spans="1:28" s="47" customFormat="1" ht="22.5" customHeight="1" thickBot="1">
      <c r="A55" s="256">
        <v>1</v>
      </c>
      <c r="B55" s="437"/>
      <c r="C55" s="440"/>
      <c r="D55" s="443"/>
      <c r="E55" s="446"/>
      <c r="F55" s="449"/>
      <c r="G55" s="482"/>
      <c r="H55" s="485"/>
      <c r="I55" s="488"/>
      <c r="J55" s="402"/>
      <c r="K55" s="418">
        <v>90</v>
      </c>
      <c r="L55" s="419"/>
      <c r="M55" s="450">
        <v>3</v>
      </c>
      <c r="N55" s="451"/>
      <c r="O55" s="418">
        <v>90</v>
      </c>
      <c r="P55" s="419"/>
      <c r="Q55" s="450">
        <v>3</v>
      </c>
      <c r="R55" s="451"/>
      <c r="S55" s="418">
        <v>90</v>
      </c>
      <c r="T55" s="419"/>
      <c r="U55" s="450">
        <v>3</v>
      </c>
      <c r="V55" s="451"/>
      <c r="W55" s="418">
        <v>90</v>
      </c>
      <c r="X55" s="419"/>
      <c r="Y55" s="450">
        <v>3</v>
      </c>
      <c r="Z55" s="451"/>
      <c r="AA55" s="179"/>
      <c r="AB55" s="50"/>
    </row>
    <row r="56" spans="1:28" s="47" customFormat="1" ht="23.25" customHeight="1" thickTop="1" thickBot="1">
      <c r="A56" s="393" t="s">
        <v>239</v>
      </c>
      <c r="B56" s="394"/>
      <c r="C56" s="257">
        <f t="shared" ref="C56:H56" si="12">C53</f>
        <v>360</v>
      </c>
      <c r="D56" s="258">
        <f t="shared" si="12"/>
        <v>0</v>
      </c>
      <c r="E56" s="259">
        <f t="shared" si="12"/>
        <v>360</v>
      </c>
      <c r="F56" s="260">
        <f t="shared" si="12"/>
        <v>12</v>
      </c>
      <c r="G56" s="261">
        <f t="shared" si="12"/>
        <v>4</v>
      </c>
      <c r="H56" s="262">
        <f t="shared" si="12"/>
        <v>8</v>
      </c>
      <c r="I56" s="491" t="s">
        <v>101</v>
      </c>
      <c r="J56" s="492"/>
      <c r="K56" s="257">
        <f t="shared" ref="K56:Z56" si="13">K55</f>
        <v>90</v>
      </c>
      <c r="L56" s="261">
        <f t="shared" si="13"/>
        <v>0</v>
      </c>
      <c r="M56" s="261">
        <f t="shared" si="13"/>
        <v>3</v>
      </c>
      <c r="N56" s="262">
        <f t="shared" si="13"/>
        <v>0</v>
      </c>
      <c r="O56" s="257">
        <f t="shared" si="13"/>
        <v>90</v>
      </c>
      <c r="P56" s="261">
        <f t="shared" si="13"/>
        <v>0</v>
      </c>
      <c r="Q56" s="261">
        <f t="shared" si="13"/>
        <v>3</v>
      </c>
      <c r="R56" s="262">
        <f t="shared" si="13"/>
        <v>0</v>
      </c>
      <c r="S56" s="257">
        <f t="shared" si="13"/>
        <v>90</v>
      </c>
      <c r="T56" s="261">
        <f t="shared" si="13"/>
        <v>0</v>
      </c>
      <c r="U56" s="261">
        <f t="shared" si="13"/>
        <v>3</v>
      </c>
      <c r="V56" s="262">
        <f t="shared" si="13"/>
        <v>0</v>
      </c>
      <c r="W56" s="257">
        <f t="shared" si="13"/>
        <v>90</v>
      </c>
      <c r="X56" s="261">
        <f t="shared" si="13"/>
        <v>0</v>
      </c>
      <c r="Y56" s="261">
        <f t="shared" si="13"/>
        <v>3</v>
      </c>
      <c r="Z56" s="262">
        <f t="shared" si="13"/>
        <v>0</v>
      </c>
      <c r="AA56" s="50"/>
      <c r="AB56" s="50"/>
    </row>
    <row r="57" spans="1:28" s="47" customFormat="1" ht="20.25" hidden="1" thickTop="1">
      <c r="A57" s="407" t="s">
        <v>25</v>
      </c>
      <c r="B57" s="408"/>
      <c r="C57" s="263">
        <f t="shared" ref="C57:H57" si="14">C17+C29+C38+C50+C56</f>
        <v>795</v>
      </c>
      <c r="D57" s="264">
        <f t="shared" si="14"/>
        <v>405</v>
      </c>
      <c r="E57" s="265">
        <f t="shared" si="14"/>
        <v>390</v>
      </c>
      <c r="F57" s="266">
        <f t="shared" si="14"/>
        <v>37</v>
      </c>
      <c r="G57" s="267">
        <f t="shared" si="14"/>
        <v>18.5</v>
      </c>
      <c r="H57" s="268">
        <f t="shared" si="14"/>
        <v>18.5</v>
      </c>
      <c r="I57" s="506" t="s">
        <v>240</v>
      </c>
      <c r="J57" s="507"/>
      <c r="K57" s="494">
        <f>K17+K29+K38+K50+K56</f>
        <v>150</v>
      </c>
      <c r="L57" s="495"/>
      <c r="M57" s="475">
        <f>M17+M29+M38+M50+M56</f>
        <v>93</v>
      </c>
      <c r="N57" s="476"/>
      <c r="O57" s="494">
        <f>O17+O29+O38+O50+O56</f>
        <v>180</v>
      </c>
      <c r="P57" s="495"/>
      <c r="Q57" s="475">
        <f>Q17+Q29+Q38+Q50+Q56</f>
        <v>18</v>
      </c>
      <c r="R57" s="476"/>
      <c r="S57" s="494">
        <f>S17+S29+S38+S50+S56</f>
        <v>135</v>
      </c>
      <c r="T57" s="495"/>
      <c r="U57" s="475">
        <f>U17+U29+U38+U50+U56</f>
        <v>3</v>
      </c>
      <c r="V57" s="476"/>
      <c r="W57" s="494">
        <f>W17+W29+W38+W50+W56</f>
        <v>135</v>
      </c>
      <c r="X57" s="495"/>
      <c r="Y57" s="475">
        <f>Y17+Y29+Y38+Y50+Y56</f>
        <v>3</v>
      </c>
      <c r="Z57" s="476"/>
    </row>
    <row r="58" spans="1:28" s="47" customFormat="1" ht="25.5" customHeight="1" thickTop="1">
      <c r="A58" s="496" t="s">
        <v>125</v>
      </c>
      <c r="B58" s="497"/>
      <c r="C58" s="269">
        <f t="shared" ref="C58:H58" si="15">C57-C56</f>
        <v>435</v>
      </c>
      <c r="D58" s="270">
        <f t="shared" si="15"/>
        <v>405</v>
      </c>
      <c r="E58" s="271">
        <f t="shared" si="15"/>
        <v>30</v>
      </c>
      <c r="F58" s="272">
        <f t="shared" si="15"/>
        <v>25</v>
      </c>
      <c r="G58" s="273">
        <f t="shared" si="15"/>
        <v>14.5</v>
      </c>
      <c r="H58" s="274">
        <f t="shared" si="15"/>
        <v>10.5</v>
      </c>
      <c r="I58" s="508"/>
      <c r="J58" s="509"/>
      <c r="K58" s="269">
        <f t="shared" ref="K58:Z58" si="16">K57-K56</f>
        <v>60</v>
      </c>
      <c r="L58" s="273">
        <f t="shared" si="16"/>
        <v>0</v>
      </c>
      <c r="M58" s="273">
        <f t="shared" si="16"/>
        <v>90</v>
      </c>
      <c r="N58" s="274">
        <f t="shared" si="16"/>
        <v>0</v>
      </c>
      <c r="O58" s="269">
        <f t="shared" si="16"/>
        <v>90</v>
      </c>
      <c r="P58" s="273">
        <f t="shared" si="16"/>
        <v>0</v>
      </c>
      <c r="Q58" s="273">
        <f t="shared" si="16"/>
        <v>15</v>
      </c>
      <c r="R58" s="274">
        <f t="shared" si="16"/>
        <v>0</v>
      </c>
      <c r="S58" s="269">
        <f t="shared" si="16"/>
        <v>45</v>
      </c>
      <c r="T58" s="273">
        <f t="shared" si="16"/>
        <v>0</v>
      </c>
      <c r="U58" s="273">
        <f t="shared" si="16"/>
        <v>0</v>
      </c>
      <c r="V58" s="274">
        <f t="shared" si="16"/>
        <v>0</v>
      </c>
      <c r="W58" s="269">
        <f t="shared" si="16"/>
        <v>45</v>
      </c>
      <c r="X58" s="273">
        <f t="shared" si="16"/>
        <v>0</v>
      </c>
      <c r="Y58" s="273">
        <f t="shared" si="16"/>
        <v>0</v>
      </c>
      <c r="Z58" s="274">
        <f t="shared" si="16"/>
        <v>0</v>
      </c>
    </row>
    <row r="59" spans="1:28" s="47" customFormat="1" ht="15" customHeight="1" thickBot="1">
      <c r="A59" s="503" t="s">
        <v>102</v>
      </c>
      <c r="B59" s="504"/>
      <c r="C59" s="275">
        <f t="shared" ref="C59:H59" si="17">C18+C30+C39+C51</f>
        <v>176</v>
      </c>
      <c r="D59" s="276">
        <f t="shared" si="17"/>
        <v>165</v>
      </c>
      <c r="E59" s="277">
        <f t="shared" si="17"/>
        <v>9</v>
      </c>
      <c r="F59" s="278">
        <f t="shared" si="17"/>
        <v>12</v>
      </c>
      <c r="G59" s="277">
        <f t="shared" si="17"/>
        <v>5.5</v>
      </c>
      <c r="H59" s="279">
        <f t="shared" si="17"/>
        <v>6.5</v>
      </c>
      <c r="I59" s="510"/>
      <c r="J59" s="511"/>
      <c r="K59" s="275">
        <f t="shared" ref="K59:Z59" si="18">K18+K30+K39+K51</f>
        <v>45</v>
      </c>
      <c r="L59" s="277">
        <f t="shared" si="18"/>
        <v>3</v>
      </c>
      <c r="M59" s="277">
        <f t="shared" si="18"/>
        <v>30</v>
      </c>
      <c r="N59" s="279">
        <f t="shared" si="18"/>
        <v>2</v>
      </c>
      <c r="O59" s="275">
        <f t="shared" si="18"/>
        <v>60</v>
      </c>
      <c r="P59" s="277">
        <f t="shared" si="18"/>
        <v>5</v>
      </c>
      <c r="Q59" s="277">
        <f t="shared" si="18"/>
        <v>0</v>
      </c>
      <c r="R59" s="279" t="e">
        <f t="shared" si="18"/>
        <v>#VALUE!</v>
      </c>
      <c r="S59" s="275">
        <f t="shared" si="18"/>
        <v>0</v>
      </c>
      <c r="T59" s="277">
        <f t="shared" si="18"/>
        <v>0</v>
      </c>
      <c r="U59" s="277">
        <f t="shared" si="18"/>
        <v>0</v>
      </c>
      <c r="V59" s="279">
        <f t="shared" si="18"/>
        <v>0</v>
      </c>
      <c r="W59" s="275">
        <f t="shared" si="18"/>
        <v>30</v>
      </c>
      <c r="X59" s="277">
        <f t="shared" si="18"/>
        <v>2</v>
      </c>
      <c r="Y59" s="277">
        <f t="shared" si="18"/>
        <v>0</v>
      </c>
      <c r="Z59" s="279">
        <f t="shared" si="18"/>
        <v>0</v>
      </c>
    </row>
    <row r="60" spans="1:28" s="47" customFormat="1" ht="15.75" customHeight="1" thickTop="1" thickBot="1">
      <c r="A60" s="280"/>
      <c r="B60" s="281"/>
      <c r="C60" s="282"/>
      <c r="D60" s="283"/>
      <c r="E60" s="284"/>
      <c r="F60" s="285"/>
      <c r="G60" s="284"/>
      <c r="H60" s="284"/>
      <c r="I60" s="286"/>
      <c r="J60" s="505" t="s">
        <v>241</v>
      </c>
      <c r="K60" s="505"/>
      <c r="L60" s="505"/>
      <c r="M60" s="505"/>
      <c r="N60" s="284"/>
      <c r="O60" s="284"/>
      <c r="P60" s="284"/>
      <c r="Q60" s="284"/>
      <c r="R60" s="284"/>
      <c r="S60" s="282"/>
      <c r="T60" s="284"/>
      <c r="U60" s="284"/>
      <c r="V60" s="284"/>
      <c r="W60" s="284"/>
      <c r="X60" s="284"/>
      <c r="Y60" s="282"/>
      <c r="Z60" s="284"/>
    </row>
    <row r="61" spans="1:28" s="47" customFormat="1" ht="17.25" customHeight="1" thickTop="1" thickBot="1">
      <c r="A61" s="287">
        <v>1</v>
      </c>
      <c r="B61" s="288" t="s">
        <v>242</v>
      </c>
      <c r="C61" s="345">
        <v>3</v>
      </c>
      <c r="D61" s="290">
        <v>5</v>
      </c>
      <c r="E61" s="291">
        <v>0</v>
      </c>
      <c r="F61" s="292" t="s">
        <v>101</v>
      </c>
      <c r="G61" s="291" t="s">
        <v>101</v>
      </c>
      <c r="H61" s="293" t="s">
        <v>101</v>
      </c>
      <c r="I61" s="289" t="s">
        <v>98</v>
      </c>
      <c r="J61" s="294" t="s">
        <v>243</v>
      </c>
      <c r="K61" s="295"/>
      <c r="L61" s="291" t="s">
        <v>101</v>
      </c>
      <c r="M61" s="296"/>
      <c r="N61" s="297"/>
      <c r="O61" s="346">
        <v>3</v>
      </c>
      <c r="P61" s="347" t="s">
        <v>141</v>
      </c>
      <c r="Q61" s="296"/>
      <c r="R61" s="297"/>
      <c r="S61" s="299"/>
      <c r="T61" s="296"/>
      <c r="U61" s="296"/>
      <c r="V61" s="297"/>
      <c r="W61" s="298"/>
      <c r="X61" s="296"/>
      <c r="Y61" s="300"/>
      <c r="Z61" s="297"/>
    </row>
    <row r="62" spans="1:28" s="47" customFormat="1" ht="18" customHeight="1" thickBot="1">
      <c r="A62" s="301">
        <v>2</v>
      </c>
      <c r="B62" s="302" t="s">
        <v>244</v>
      </c>
      <c r="C62" s="303">
        <v>4</v>
      </c>
      <c r="D62" s="304">
        <v>4</v>
      </c>
      <c r="E62" s="305">
        <v>0</v>
      </c>
      <c r="F62" s="304" t="s">
        <v>101</v>
      </c>
      <c r="G62" s="305" t="s">
        <v>101</v>
      </c>
      <c r="H62" s="306" t="s">
        <v>101</v>
      </c>
      <c r="I62" s="307" t="s">
        <v>98</v>
      </c>
      <c r="J62" s="308" t="s">
        <v>243</v>
      </c>
      <c r="K62" s="309">
        <v>4</v>
      </c>
      <c r="L62" s="305" t="s">
        <v>101</v>
      </c>
      <c r="M62" s="277"/>
      <c r="N62" s="279"/>
      <c r="O62" s="310"/>
      <c r="P62" s="277"/>
      <c r="Q62" s="277"/>
      <c r="R62" s="279"/>
      <c r="S62" s="310"/>
      <c r="T62" s="277"/>
      <c r="U62" s="277"/>
      <c r="V62" s="279"/>
      <c r="W62" s="310"/>
      <c r="X62" s="277"/>
      <c r="Y62" s="277"/>
      <c r="Z62" s="279"/>
    </row>
    <row r="63" spans="1:28" s="47" customFormat="1" ht="20.25" customHeight="1" thickTop="1" thickBot="1">
      <c r="A63" s="311"/>
      <c r="B63" s="312"/>
      <c r="C63" s="313"/>
      <c r="D63" s="314"/>
      <c r="E63" s="313"/>
      <c r="F63" s="315"/>
      <c r="G63" s="316"/>
      <c r="H63" s="316"/>
      <c r="I63" s="316"/>
      <c r="J63" s="316"/>
      <c r="K63" s="313"/>
      <c r="L63" s="313"/>
      <c r="M63" s="313"/>
      <c r="N63" s="314"/>
      <c r="O63" s="313"/>
      <c r="P63" s="313"/>
      <c r="Q63" s="313"/>
      <c r="R63" s="314"/>
      <c r="S63" s="313"/>
      <c r="T63" s="313"/>
      <c r="U63" s="313"/>
      <c r="V63" s="314"/>
      <c r="W63" s="313"/>
      <c r="X63" s="313"/>
      <c r="Y63" s="313"/>
      <c r="Z63" s="317"/>
    </row>
    <row r="64" spans="1:28" s="47" customFormat="1" ht="18" customHeight="1" thickBot="1">
      <c r="A64" s="498" t="s">
        <v>126</v>
      </c>
      <c r="B64" s="499"/>
      <c r="C64" s="318">
        <f>F17/F57*100</f>
        <v>9.4594594594594597</v>
      </c>
      <c r="D64" s="319"/>
      <c r="E64" s="320"/>
      <c r="F64" s="321"/>
      <c r="G64" s="322"/>
      <c r="H64" s="322"/>
      <c r="I64" s="65"/>
      <c r="J64" s="65"/>
      <c r="K64" s="320"/>
      <c r="L64" s="320"/>
      <c r="M64" s="320"/>
      <c r="N64" s="323"/>
      <c r="O64" s="320"/>
      <c r="P64" s="320"/>
      <c r="Q64" s="320"/>
      <c r="R64" s="63"/>
      <c r="S64" s="62"/>
      <c r="T64" s="320"/>
      <c r="U64" s="320"/>
      <c r="V64" s="323"/>
      <c r="W64" s="62"/>
      <c r="X64" s="320"/>
      <c r="Y64" s="320"/>
      <c r="Z64" s="323"/>
    </row>
    <row r="65" spans="1:27" s="47" customFormat="1" ht="21" customHeight="1">
      <c r="A65" s="500" t="s">
        <v>127</v>
      </c>
      <c r="B65" s="500"/>
      <c r="C65" s="66">
        <f>F29/F57*100</f>
        <v>13.513513513513514</v>
      </c>
      <c r="D65" s="63"/>
      <c r="E65" s="62"/>
      <c r="F65" s="64"/>
      <c r="G65" s="65"/>
      <c r="H65" s="65"/>
      <c r="I65" s="65"/>
      <c r="J65" s="65"/>
      <c r="K65" s="62"/>
      <c r="L65" s="62"/>
      <c r="M65" s="62"/>
      <c r="N65" s="63"/>
      <c r="O65" s="62"/>
      <c r="P65" s="62"/>
      <c r="Q65" s="62"/>
      <c r="R65" s="63"/>
      <c r="S65" s="62"/>
      <c r="T65" s="62"/>
      <c r="U65" s="62"/>
      <c r="V65" s="63"/>
      <c r="W65" s="62"/>
      <c r="X65" s="62"/>
      <c r="Y65" s="62"/>
      <c r="Z65" s="63"/>
    </row>
    <row r="66" spans="1:27" s="47" customFormat="1" ht="23.25">
      <c r="A66" s="501" t="s">
        <v>128</v>
      </c>
      <c r="B66" s="501"/>
      <c r="C66" s="66">
        <f>F38/F57*100</f>
        <v>18.918918918918919</v>
      </c>
      <c r="D66" s="63"/>
      <c r="E66" s="65"/>
      <c r="F66" s="65"/>
      <c r="G66" s="62"/>
      <c r="H66" s="62"/>
      <c r="I66" s="65" t="s">
        <v>245</v>
      </c>
      <c r="J66" s="65"/>
      <c r="K66" s="62"/>
      <c r="L66" s="62"/>
      <c r="M66" s="62"/>
      <c r="N66" s="63"/>
      <c r="O66" s="62"/>
      <c r="P66" s="62"/>
      <c r="Q66" s="62"/>
      <c r="R66" s="63"/>
      <c r="S66" s="62"/>
      <c r="T66" s="62"/>
      <c r="U66" s="62"/>
      <c r="V66" s="63"/>
      <c r="W66" s="62"/>
      <c r="AA66" s="72"/>
    </row>
    <row r="67" spans="1:27" s="47" customFormat="1" ht="21">
      <c r="A67" s="501" t="s">
        <v>129</v>
      </c>
      <c r="B67" s="501"/>
      <c r="C67" s="66">
        <f>F50/F57*100</f>
        <v>25.675675675675674</v>
      </c>
      <c r="D67" s="63"/>
      <c r="E67" s="62"/>
      <c r="F67" s="64"/>
      <c r="G67" s="65"/>
      <c r="H67" s="65"/>
      <c r="I67" s="65"/>
      <c r="J67" s="65"/>
      <c r="K67" s="62"/>
      <c r="L67" s="62"/>
      <c r="M67" s="62"/>
      <c r="N67" s="63"/>
      <c r="O67" s="62"/>
      <c r="P67" s="62"/>
      <c r="Q67" s="62"/>
      <c r="R67" s="63"/>
      <c r="S67" s="62"/>
      <c r="T67" s="62"/>
      <c r="U67" s="62"/>
      <c r="V67" s="63"/>
      <c r="W67" s="62"/>
      <c r="X67" s="62"/>
      <c r="Y67" s="62"/>
      <c r="Z67" s="63"/>
    </row>
    <row r="68" spans="1:27" s="47" customFormat="1" ht="21.75" thickBot="1">
      <c r="A68" s="502" t="s">
        <v>130</v>
      </c>
      <c r="B68" s="502"/>
      <c r="C68" s="67">
        <f>F56/F57*100</f>
        <v>32.432432432432435</v>
      </c>
      <c r="D68" s="63"/>
      <c r="E68" s="62"/>
      <c r="F68" s="64"/>
      <c r="G68" s="65"/>
      <c r="H68" s="65"/>
      <c r="I68" s="65"/>
      <c r="J68" s="65"/>
      <c r="K68" s="62"/>
      <c r="L68" s="62"/>
      <c r="M68" s="62"/>
      <c r="N68" s="63"/>
      <c r="O68" s="62"/>
      <c r="P68" s="62"/>
      <c r="Q68" s="62"/>
      <c r="R68" s="63"/>
      <c r="S68" s="62"/>
      <c r="T68" s="62"/>
      <c r="U68" s="62"/>
      <c r="V68" s="63"/>
      <c r="W68" s="62"/>
      <c r="X68" s="62"/>
      <c r="Y68" s="62"/>
      <c r="Z68" s="63"/>
    </row>
    <row r="69" spans="1:27" s="47" customFormat="1" ht="22.5" thickTop="1" thickBot="1">
      <c r="A69" s="512" t="s">
        <v>131</v>
      </c>
      <c r="B69" s="513"/>
      <c r="C69" s="68">
        <f>SUM(C64:C68)</f>
        <v>100</v>
      </c>
      <c r="D69" s="63"/>
      <c r="E69" s="62"/>
      <c r="F69" s="64"/>
      <c r="G69" s="65"/>
      <c r="H69" s="65"/>
      <c r="I69" s="65"/>
      <c r="J69" s="65"/>
      <c r="K69" s="62"/>
      <c r="L69" s="62"/>
      <c r="M69" s="62"/>
      <c r="N69" s="63"/>
      <c r="O69" s="62"/>
      <c r="P69" s="62"/>
      <c r="Q69" s="62"/>
      <c r="R69" s="63"/>
      <c r="S69" s="62"/>
      <c r="T69" s="62"/>
      <c r="U69" s="62"/>
      <c r="V69" s="63"/>
      <c r="W69" s="62"/>
      <c r="X69" s="62"/>
      <c r="Y69" s="62"/>
      <c r="Z69" s="63"/>
    </row>
    <row r="70" spans="1:27" s="47" customFormat="1" ht="21.75" thickTop="1">
      <c r="A70" s="500" t="s">
        <v>132</v>
      </c>
      <c r="B70" s="500"/>
      <c r="C70" s="69">
        <f>F59/F57*100</f>
        <v>32.432432432432435</v>
      </c>
      <c r="D70" s="63"/>
      <c r="E70" s="62"/>
      <c r="F70" s="64"/>
      <c r="G70" s="65"/>
      <c r="H70" s="65"/>
      <c r="I70" s="65"/>
      <c r="J70" s="65"/>
      <c r="K70" s="62"/>
      <c r="L70" s="62"/>
      <c r="M70" s="62"/>
      <c r="N70" s="63"/>
      <c r="O70" s="62"/>
      <c r="P70" s="62"/>
      <c r="Q70" s="62"/>
      <c r="R70" s="63"/>
      <c r="S70" s="62"/>
      <c r="T70" s="62"/>
      <c r="U70" s="62"/>
      <c r="V70" s="63"/>
      <c r="W70" s="62"/>
      <c r="X70" s="62"/>
      <c r="Y70" s="62"/>
      <c r="Z70" s="63"/>
      <c r="AA70" s="48"/>
    </row>
    <row r="71" spans="1:27" s="47" customFormat="1" ht="21">
      <c r="A71" s="493" t="s">
        <v>133</v>
      </c>
      <c r="B71" s="493"/>
      <c r="C71" s="66">
        <f>G57/F57*100</f>
        <v>50</v>
      </c>
      <c r="D71" s="63"/>
      <c r="E71" s="62"/>
      <c r="F71" s="64"/>
      <c r="G71" s="65"/>
      <c r="H71" s="65"/>
      <c r="I71" s="65"/>
      <c r="J71" s="65"/>
      <c r="K71" s="62"/>
      <c r="L71" s="62"/>
      <c r="M71" s="62"/>
      <c r="N71" s="63"/>
      <c r="O71" s="62"/>
      <c r="P71" s="62"/>
      <c r="Q71" s="62"/>
      <c r="R71" s="63"/>
      <c r="S71" s="62"/>
      <c r="T71" s="62"/>
      <c r="U71" s="62"/>
      <c r="V71" s="63"/>
      <c r="W71" s="62"/>
      <c r="X71" s="62"/>
      <c r="Y71" s="62"/>
      <c r="Z71" s="63"/>
      <c r="AA71" s="48"/>
    </row>
    <row r="72" spans="1:27" s="47" customFormat="1" ht="23.25">
      <c r="A72" s="62" t="s">
        <v>221</v>
      </c>
      <c r="B72" s="122" t="s">
        <v>230</v>
      </c>
      <c r="D72" s="48"/>
      <c r="F72" s="70"/>
      <c r="G72" s="71"/>
      <c r="H72" s="71"/>
      <c r="I72" s="71"/>
      <c r="J72" s="71"/>
      <c r="K72" s="72"/>
      <c r="L72" s="72"/>
      <c r="M72" s="72"/>
      <c r="N72" s="73"/>
      <c r="O72" s="72"/>
      <c r="P72" s="72"/>
      <c r="Q72" s="72"/>
      <c r="R72" s="73"/>
      <c r="S72" s="72"/>
      <c r="T72" s="72"/>
      <c r="U72" s="72"/>
      <c r="V72" s="73"/>
      <c r="W72" s="72"/>
      <c r="X72" s="72"/>
      <c r="Y72" s="72"/>
      <c r="Z72" s="73"/>
      <c r="AA72" s="48"/>
    </row>
    <row r="73" spans="1:27" s="47" customFormat="1" ht="21">
      <c r="A73" s="62" t="s">
        <v>229</v>
      </c>
      <c r="B73" s="122" t="s">
        <v>233</v>
      </c>
      <c r="D73" s="48"/>
      <c r="E73" s="324"/>
      <c r="F73" s="325"/>
      <c r="G73" s="326"/>
      <c r="H73" s="326"/>
      <c r="I73" s="326"/>
      <c r="J73" s="326"/>
      <c r="N73" s="48"/>
      <c r="R73" s="48"/>
      <c r="V73" s="48"/>
      <c r="Z73" s="48"/>
      <c r="AA73" s="48"/>
    </row>
  </sheetData>
  <mergeCells count="88">
    <mergeCell ref="A69:B69"/>
    <mergeCell ref="A71:B71"/>
    <mergeCell ref="S57:T57"/>
    <mergeCell ref="U57:V57"/>
    <mergeCell ref="A58:B58"/>
    <mergeCell ref="A64:B64"/>
    <mergeCell ref="A65:B65"/>
    <mergeCell ref="A66:B66"/>
    <mergeCell ref="A67:B67"/>
    <mergeCell ref="A68:B68"/>
    <mergeCell ref="A59:B59"/>
    <mergeCell ref="J60:M60"/>
    <mergeCell ref="A70:B70"/>
    <mergeCell ref="I57:J59"/>
    <mergeCell ref="K57:L57"/>
    <mergeCell ref="M57:N57"/>
    <mergeCell ref="O57:P57"/>
    <mergeCell ref="Y57:Z57"/>
    <mergeCell ref="O55:P55"/>
    <mergeCell ref="S53:V53"/>
    <mergeCell ref="W53:Z53"/>
    <mergeCell ref="U54:V54"/>
    <mergeCell ref="Q55:R55"/>
    <mergeCell ref="S55:T55"/>
    <mergeCell ref="U55:V55"/>
    <mergeCell ref="Y55:Z55"/>
    <mergeCell ref="W57:X57"/>
    <mergeCell ref="Q57:R57"/>
    <mergeCell ref="S9:V9"/>
    <mergeCell ref="C10:C11"/>
    <mergeCell ref="O54:P54"/>
    <mergeCell ref="Q54:R54"/>
    <mergeCell ref="S54:T54"/>
    <mergeCell ref="A12:Z12"/>
    <mergeCell ref="A17:B17"/>
    <mergeCell ref="A29:B29"/>
    <mergeCell ref="A19:Z19"/>
    <mergeCell ref="M54:N54"/>
    <mergeCell ref="A30:B30"/>
    <mergeCell ref="A31:Z31"/>
    <mergeCell ref="A39:B39"/>
    <mergeCell ref="A40:Z40"/>
    <mergeCell ref="A18:B18"/>
    <mergeCell ref="G53:G55"/>
    <mergeCell ref="U10:V10"/>
    <mergeCell ref="Y10:Z10"/>
    <mergeCell ref="W10:X10"/>
    <mergeCell ref="A38:B38"/>
    <mergeCell ref="J9:J11"/>
    <mergeCell ref="H10:H11"/>
    <mergeCell ref="K10:L10"/>
    <mergeCell ref="C9:E9"/>
    <mergeCell ref="B9:B11"/>
    <mergeCell ref="F9:H9"/>
    <mergeCell ref="I9:I11"/>
    <mergeCell ref="O10:P10"/>
    <mergeCell ref="Q10:R10"/>
    <mergeCell ref="S10:T10"/>
    <mergeCell ref="K9:N9"/>
    <mergeCell ref="O9:R9"/>
    <mergeCell ref="A57:B57"/>
    <mergeCell ref="A51:B51"/>
    <mergeCell ref="A52:Z52"/>
    <mergeCell ref="K53:N53"/>
    <mergeCell ref="K55:L55"/>
    <mergeCell ref="W55:X55"/>
    <mergeCell ref="O53:R53"/>
    <mergeCell ref="B53:B55"/>
    <mergeCell ref="C53:C55"/>
    <mergeCell ref="D53:D55"/>
    <mergeCell ref="E53:E55"/>
    <mergeCell ref="F53:F55"/>
    <mergeCell ref="M55:N55"/>
    <mergeCell ref="K54:L54"/>
    <mergeCell ref="W54:X54"/>
    <mergeCell ref="Y54:Z54"/>
    <mergeCell ref="A56:B56"/>
    <mergeCell ref="M10:N10"/>
    <mergeCell ref="A9:A11"/>
    <mergeCell ref="J53:J55"/>
    <mergeCell ref="F10:F11"/>
    <mergeCell ref="G10:G11"/>
    <mergeCell ref="D10:D11"/>
    <mergeCell ref="E10:E11"/>
    <mergeCell ref="H53:H55"/>
    <mergeCell ref="I53:I55"/>
    <mergeCell ref="A50:B50"/>
    <mergeCell ref="I56:J56"/>
  </mergeCells>
  <phoneticPr fontId="44" type="noConversion"/>
  <pageMargins left="0.23622047244094491" right="0.23622047244094491" top="0.74803149606299213" bottom="0.74803149606299213" header="0.31496062992125984" footer="0.31496062992125984"/>
  <pageSetup paperSize="9" scale="31" orientation="landscape" r:id="rId1"/>
</worksheet>
</file>

<file path=xl/worksheets/sheet3.xml><?xml version="1.0" encoding="utf-8"?>
<worksheet xmlns="http://schemas.openxmlformats.org/spreadsheetml/2006/main" xmlns:r="http://schemas.openxmlformats.org/officeDocument/2006/relationships">
  <dimension ref="A1:F22"/>
  <sheetViews>
    <sheetView zoomScale="60" zoomScaleNormal="60" workbookViewId="0">
      <selection activeCell="D18" sqref="D18"/>
    </sheetView>
  </sheetViews>
  <sheetFormatPr defaultRowHeight="21"/>
  <cols>
    <col min="1" max="1" width="6.28515625" style="114" customWidth="1"/>
    <col min="2" max="2" width="41.28515625" style="115" customWidth="1"/>
    <col min="3" max="3" width="21" style="114" customWidth="1"/>
    <col min="4" max="4" width="16" style="116" customWidth="1"/>
    <col min="5" max="5" width="14.140625" style="115" customWidth="1"/>
    <col min="6" max="6" width="9.7109375" style="114" customWidth="1"/>
  </cols>
  <sheetData>
    <row r="1" spans="1:6" ht="15.75">
      <c r="A1" s="328"/>
      <c r="B1" s="329"/>
      <c r="C1" s="529" t="s">
        <v>254</v>
      </c>
      <c r="D1" s="330"/>
      <c r="E1" s="329"/>
      <c r="F1" s="328"/>
    </row>
    <row r="2" spans="1:6" ht="15.75">
      <c r="A2" s="328"/>
      <c r="B2" s="329"/>
      <c r="C2" s="328"/>
      <c r="D2" s="530" t="s">
        <v>251</v>
      </c>
      <c r="E2" s="329"/>
      <c r="F2" s="328"/>
    </row>
    <row r="3" spans="1:6" ht="15.75">
      <c r="A3" s="328"/>
      <c r="B3" s="329"/>
      <c r="C3" s="328"/>
      <c r="D3" s="330"/>
      <c r="E3" s="329"/>
      <c r="F3" s="328"/>
    </row>
    <row r="4" spans="1:6" ht="15.75">
      <c r="A4" s="328"/>
      <c r="B4" s="331" t="s">
        <v>218</v>
      </c>
      <c r="C4" s="328"/>
      <c r="D4" s="330"/>
      <c r="E4" s="329"/>
      <c r="F4" s="328"/>
    </row>
    <row r="5" spans="1:6" ht="15.75">
      <c r="A5" s="328"/>
      <c r="B5" s="331" t="s">
        <v>195</v>
      </c>
      <c r="C5" s="328"/>
      <c r="D5" s="330"/>
      <c r="E5" s="329"/>
      <c r="F5" s="328"/>
    </row>
    <row r="6" spans="1:6" ht="15.75">
      <c r="A6" s="328"/>
      <c r="B6" s="329"/>
      <c r="C6" s="328"/>
      <c r="D6" s="330"/>
      <c r="E6" s="329"/>
      <c r="F6" s="328"/>
    </row>
    <row r="7" spans="1:6" ht="40.5" customHeight="1">
      <c r="A7" s="332" t="s">
        <v>16</v>
      </c>
      <c r="B7" s="333" t="s">
        <v>196</v>
      </c>
      <c r="C7" s="333" t="s">
        <v>215</v>
      </c>
      <c r="D7" s="334" t="s">
        <v>197</v>
      </c>
      <c r="E7" s="333" t="s">
        <v>80</v>
      </c>
      <c r="F7" s="333" t="s">
        <v>210</v>
      </c>
    </row>
    <row r="8" spans="1:6" ht="15.75">
      <c r="A8" s="335"/>
      <c r="B8" s="336"/>
      <c r="C8" s="335"/>
      <c r="D8" s="337"/>
      <c r="E8" s="338"/>
      <c r="F8" s="335"/>
    </row>
    <row r="9" spans="1:6" ht="58.5" customHeight="1">
      <c r="A9" s="335">
        <v>1</v>
      </c>
      <c r="B9" s="339" t="s">
        <v>143</v>
      </c>
      <c r="C9" s="339" t="s">
        <v>216</v>
      </c>
      <c r="D9" s="340" t="s">
        <v>211</v>
      </c>
      <c r="E9" s="339" t="s">
        <v>59</v>
      </c>
      <c r="F9" s="335">
        <v>1</v>
      </c>
    </row>
    <row r="10" spans="1:6" ht="15.75">
      <c r="A10" s="335"/>
      <c r="B10" s="336"/>
      <c r="C10" s="335"/>
      <c r="D10" s="337"/>
      <c r="E10" s="338"/>
      <c r="F10" s="335"/>
    </row>
    <row r="11" spans="1:6" ht="31.5">
      <c r="A11" s="335">
        <v>2</v>
      </c>
      <c r="B11" s="339" t="s">
        <v>119</v>
      </c>
      <c r="C11" s="335" t="s">
        <v>206</v>
      </c>
      <c r="D11" s="340" t="s">
        <v>212</v>
      </c>
      <c r="E11" s="339" t="s">
        <v>247</v>
      </c>
      <c r="F11" s="335">
        <v>2</v>
      </c>
    </row>
    <row r="12" spans="1:6" ht="15.75">
      <c r="A12" s="335">
        <v>3</v>
      </c>
      <c r="B12" s="335" t="s">
        <v>226</v>
      </c>
      <c r="C12" s="335" t="s">
        <v>232</v>
      </c>
      <c r="D12" s="341">
        <v>43115</v>
      </c>
      <c r="E12" s="339" t="s">
        <v>59</v>
      </c>
      <c r="F12" s="335">
        <v>1</v>
      </c>
    </row>
    <row r="13" spans="1:6" ht="15.75">
      <c r="A13" s="335">
        <v>4</v>
      </c>
      <c r="B13" s="339" t="s">
        <v>147</v>
      </c>
      <c r="C13" s="335" t="s">
        <v>205</v>
      </c>
      <c r="D13" s="340" t="s">
        <v>212</v>
      </c>
      <c r="E13" s="339" t="s">
        <v>213</v>
      </c>
      <c r="F13" s="335">
        <v>1</v>
      </c>
    </row>
    <row r="14" spans="1:6" ht="15.75">
      <c r="A14" s="335">
        <v>5</v>
      </c>
      <c r="B14" s="339" t="s">
        <v>148</v>
      </c>
      <c r="C14" s="335" t="s">
        <v>206</v>
      </c>
      <c r="D14" s="340" t="s">
        <v>212</v>
      </c>
      <c r="E14" s="339" t="s">
        <v>213</v>
      </c>
      <c r="F14" s="335">
        <v>2</v>
      </c>
    </row>
    <row r="15" spans="1:6" ht="31.5">
      <c r="A15" s="335">
        <v>6</v>
      </c>
      <c r="B15" s="335" t="s">
        <v>146</v>
      </c>
      <c r="C15" s="335" t="s">
        <v>204</v>
      </c>
      <c r="D15" s="340" t="s">
        <v>214</v>
      </c>
      <c r="E15" s="339" t="s">
        <v>247</v>
      </c>
      <c r="F15" s="335">
        <v>2</v>
      </c>
    </row>
    <row r="16" spans="1:6" ht="15.75">
      <c r="A16" s="335">
        <v>7</v>
      </c>
      <c r="B16" s="335" t="s">
        <v>228</v>
      </c>
      <c r="C16" s="335" t="s">
        <v>207</v>
      </c>
      <c r="D16" s="340" t="s">
        <v>212</v>
      </c>
      <c r="E16" s="339" t="s">
        <v>213</v>
      </c>
      <c r="F16" s="335">
        <v>2</v>
      </c>
    </row>
    <row r="17" spans="1:6" ht="15.75">
      <c r="A17" s="335">
        <v>8</v>
      </c>
      <c r="B17" s="335" t="s">
        <v>150</v>
      </c>
      <c r="C17" s="335" t="s">
        <v>205</v>
      </c>
      <c r="D17" s="340" t="s">
        <v>214</v>
      </c>
      <c r="E17" s="339" t="s">
        <v>213</v>
      </c>
      <c r="F17" s="335">
        <v>3</v>
      </c>
    </row>
    <row r="18" spans="1:6" ht="31.5">
      <c r="A18" s="335">
        <v>9</v>
      </c>
      <c r="B18" s="335" t="s">
        <v>248</v>
      </c>
      <c r="C18" s="335"/>
      <c r="D18" s="342" t="s">
        <v>219</v>
      </c>
      <c r="E18" s="339" t="s">
        <v>247</v>
      </c>
      <c r="F18" s="335">
        <v>3</v>
      </c>
    </row>
    <row r="19" spans="1:6" ht="15.75">
      <c r="A19" s="335">
        <v>10</v>
      </c>
      <c r="B19" s="335" t="s">
        <v>200</v>
      </c>
      <c r="C19" s="335" t="s">
        <v>207</v>
      </c>
      <c r="D19" s="340" t="s">
        <v>212</v>
      </c>
      <c r="E19" s="339" t="s">
        <v>199</v>
      </c>
      <c r="F19" s="335">
        <v>1</v>
      </c>
    </row>
    <row r="20" spans="1:6" ht="15.75">
      <c r="A20" s="335">
        <v>11</v>
      </c>
      <c r="B20" s="335" t="s">
        <v>201</v>
      </c>
      <c r="C20" s="335" t="s">
        <v>205</v>
      </c>
      <c r="D20" s="340" t="s">
        <v>212</v>
      </c>
      <c r="E20" s="339" t="s">
        <v>199</v>
      </c>
      <c r="F20" s="335">
        <v>2</v>
      </c>
    </row>
    <row r="21" spans="1:6" ht="15.75">
      <c r="A21" s="335">
        <v>12</v>
      </c>
      <c r="B21" s="335" t="s">
        <v>202</v>
      </c>
      <c r="C21" s="335" t="s">
        <v>209</v>
      </c>
      <c r="D21" s="340" t="s">
        <v>212</v>
      </c>
      <c r="E21" s="339" t="s">
        <v>199</v>
      </c>
      <c r="F21" s="335">
        <v>3</v>
      </c>
    </row>
    <row r="22" spans="1:6" ht="15.75">
      <c r="A22" s="335">
        <v>13</v>
      </c>
      <c r="B22" s="335" t="s">
        <v>203</v>
      </c>
      <c r="C22" s="335" t="s">
        <v>208</v>
      </c>
      <c r="D22" s="340" t="s">
        <v>212</v>
      </c>
      <c r="E22" s="335" t="s">
        <v>199</v>
      </c>
      <c r="F22" s="335">
        <v>4</v>
      </c>
    </row>
  </sheetData>
  <phoneticPr fontId="44" type="noConversion"/>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pageSetUpPr fitToPage="1"/>
  </sheetPr>
  <dimension ref="A1:Y31"/>
  <sheetViews>
    <sheetView view="pageBreakPreview" topLeftCell="C1" zoomScaleNormal="100" zoomScaleSheetLayoutView="100" workbookViewId="0">
      <pane ySplit="9" topLeftCell="A10" activePane="bottomLeft" state="frozen"/>
      <selection pane="bottomLeft" activeCell="R7" sqref="R7"/>
    </sheetView>
  </sheetViews>
  <sheetFormatPr defaultColWidth="10.28515625" defaultRowHeight="15"/>
  <cols>
    <col min="1" max="1" width="17.85546875" style="2" customWidth="1"/>
    <col min="2" max="2" width="92.7109375" style="20" customWidth="1"/>
    <col min="3" max="3" width="10.7109375" style="1" customWidth="1"/>
    <col min="4" max="4" width="2.5703125" style="1" customWidth="1"/>
    <col min="5" max="5" width="4.42578125" style="1" customWidth="1"/>
    <col min="6" max="6" width="2.7109375" style="1" customWidth="1"/>
    <col min="7" max="7" width="6.5703125" style="1" customWidth="1"/>
    <col min="8" max="8" width="6.42578125" style="1" customWidth="1"/>
    <col min="9" max="9" width="2.5703125" style="1" customWidth="1"/>
    <col min="10" max="10" width="3" style="1" customWidth="1"/>
    <col min="11" max="11" width="3.28515625" style="2" customWidth="1"/>
    <col min="12" max="12" width="3.140625" style="2" customWidth="1"/>
    <col min="13" max="13" width="4.5703125" style="2" customWidth="1"/>
    <col min="14" max="14" width="4.85546875" style="2" customWidth="1"/>
    <col min="15" max="15" width="4.42578125" style="2" customWidth="1"/>
    <col min="16" max="16" width="4.5703125" style="2" customWidth="1"/>
    <col min="17" max="18" width="5" style="2" customWidth="1"/>
    <col min="19" max="19" width="3.28515625" style="2" customWidth="1"/>
    <col min="20" max="20" width="4.7109375" style="2" customWidth="1"/>
    <col min="21" max="22" width="3" style="2" customWidth="1"/>
    <col min="23" max="23" width="4.28515625" style="2" customWidth="1"/>
    <col min="24" max="24" width="3" style="2" customWidth="1"/>
    <col min="25" max="25" width="4.42578125" style="2" customWidth="1"/>
    <col min="26" max="16384" width="10.28515625" style="2"/>
  </cols>
  <sheetData>
    <row r="1" spans="1:25" ht="23.25">
      <c r="A1" s="516" t="s">
        <v>12</v>
      </c>
      <c r="B1" s="516"/>
      <c r="C1" s="516"/>
      <c r="D1" s="516"/>
      <c r="E1" s="516"/>
      <c r="F1" s="516"/>
      <c r="G1" s="516"/>
      <c r="H1" s="516"/>
      <c r="I1" s="516"/>
      <c r="J1" s="516"/>
      <c r="K1" s="516"/>
      <c r="L1" s="531" t="s">
        <v>253</v>
      </c>
      <c r="M1" s="120"/>
      <c r="N1" s="119"/>
      <c r="O1" s="119"/>
      <c r="P1" s="119"/>
      <c r="Q1" s="119"/>
      <c r="R1" s="119"/>
      <c r="S1" s="119"/>
      <c r="T1" s="119"/>
      <c r="U1" s="119"/>
      <c r="V1" s="119"/>
      <c r="W1" s="119"/>
      <c r="X1" s="119"/>
      <c r="Y1" s="119"/>
    </row>
    <row r="2" spans="1:25" ht="12.75" customHeight="1">
      <c r="A2" s="3"/>
      <c r="B2" s="24"/>
      <c r="C2" s="25"/>
      <c r="N2" s="85"/>
      <c r="O2" s="532" t="s">
        <v>251</v>
      </c>
      <c r="P2" s="532"/>
      <c r="Q2" s="532"/>
      <c r="R2" s="532"/>
      <c r="S2" s="532"/>
      <c r="T2" s="532"/>
      <c r="U2" s="532"/>
      <c r="V2" s="532"/>
      <c r="W2" s="532"/>
      <c r="X2" s="532"/>
      <c r="Y2" s="532"/>
    </row>
    <row r="3" spans="1:25">
      <c r="A3" s="34" t="s">
        <v>0</v>
      </c>
      <c r="B3" s="33" t="s">
        <v>223</v>
      </c>
      <c r="C3" s="30"/>
      <c r="D3" s="30"/>
      <c r="E3" s="30"/>
      <c r="F3" s="30"/>
      <c r="G3" s="30"/>
      <c r="H3" s="30"/>
      <c r="I3" s="21" t="s">
        <v>5</v>
      </c>
      <c r="J3" s="22"/>
      <c r="K3" s="12"/>
      <c r="L3" s="12"/>
      <c r="M3" s="12"/>
      <c r="N3" s="29" t="s">
        <v>30</v>
      </c>
      <c r="O3" s="29"/>
      <c r="P3" s="29"/>
      <c r="Q3" s="29"/>
      <c r="R3" s="29"/>
      <c r="S3" s="29"/>
      <c r="T3" s="29"/>
      <c r="U3" s="29"/>
      <c r="V3" s="29"/>
      <c r="W3" s="29"/>
      <c r="X3" s="29"/>
      <c r="Y3" s="29"/>
    </row>
    <row r="4" spans="1:25">
      <c r="A4" s="21" t="s">
        <v>1</v>
      </c>
      <c r="B4" s="519" t="s">
        <v>29</v>
      </c>
      <c r="C4" s="519"/>
      <c r="D4" s="519"/>
      <c r="E4" s="519"/>
      <c r="F4" s="519"/>
      <c r="G4" s="519"/>
      <c r="H4" s="519"/>
      <c r="I4" s="21" t="s">
        <v>6</v>
      </c>
      <c r="J4" s="22"/>
      <c r="K4" s="12"/>
      <c r="L4" s="12"/>
      <c r="M4" s="12"/>
      <c r="N4" s="29" t="s">
        <v>225</v>
      </c>
      <c r="O4" s="29"/>
      <c r="P4" s="29"/>
      <c r="Q4" s="29"/>
      <c r="R4" s="29"/>
      <c r="S4" s="29"/>
      <c r="T4" s="29"/>
      <c r="U4" s="29"/>
      <c r="V4" s="29"/>
      <c r="W4" s="29"/>
      <c r="X4" s="29"/>
      <c r="Y4" s="29"/>
    </row>
    <row r="5" spans="1:25">
      <c r="A5" s="21" t="s">
        <v>2</v>
      </c>
      <c r="B5" s="521" t="s">
        <v>3</v>
      </c>
      <c r="C5" s="521"/>
      <c r="D5" s="521"/>
      <c r="E5" s="521"/>
      <c r="F5" s="521"/>
      <c r="G5" s="521"/>
      <c r="H5" s="521"/>
      <c r="I5" s="21" t="s">
        <v>7</v>
      </c>
      <c r="J5" s="22"/>
      <c r="K5" s="12"/>
      <c r="L5" s="12"/>
      <c r="M5" s="12"/>
      <c r="N5" s="23" t="s">
        <v>224</v>
      </c>
      <c r="O5" s="23"/>
      <c r="P5" s="23"/>
      <c r="Q5" s="23"/>
      <c r="R5" s="23"/>
      <c r="S5" s="23"/>
      <c r="T5" s="23"/>
      <c r="U5" s="23"/>
      <c r="V5" s="23"/>
      <c r="W5" s="23"/>
      <c r="X5" s="12"/>
      <c r="Y5" s="12"/>
    </row>
    <row r="6" spans="1:25" ht="15" customHeight="1">
      <c r="A6" s="21" t="s">
        <v>4</v>
      </c>
      <c r="B6" s="521" t="s">
        <v>10</v>
      </c>
      <c r="C6" s="521"/>
      <c r="D6" s="521"/>
      <c r="E6" s="521"/>
      <c r="F6" s="521"/>
      <c r="G6" s="521"/>
      <c r="H6" s="521"/>
      <c r="I6" s="21" t="s">
        <v>8</v>
      </c>
      <c r="J6" s="22"/>
      <c r="K6" s="12"/>
      <c r="L6" s="12"/>
      <c r="M6" s="12"/>
      <c r="N6" s="515" t="s">
        <v>223</v>
      </c>
      <c r="O6" s="515"/>
      <c r="P6" s="515"/>
      <c r="Q6" s="515"/>
      <c r="R6" s="515"/>
      <c r="S6" s="515"/>
      <c r="T6" s="515"/>
      <c r="U6" s="515"/>
      <c r="V6" s="515"/>
      <c r="W6" s="515"/>
      <c r="X6" s="515"/>
      <c r="Y6" s="515"/>
    </row>
    <row r="7" spans="1:25" ht="15" customHeight="1">
      <c r="A7" s="21"/>
      <c r="B7" s="514"/>
      <c r="C7" s="514"/>
      <c r="D7" s="514"/>
      <c r="E7" s="514"/>
      <c r="F7" s="514"/>
      <c r="G7" s="29"/>
      <c r="H7" s="29"/>
      <c r="I7" s="21"/>
      <c r="J7" s="22"/>
      <c r="K7" s="12"/>
      <c r="L7" s="12"/>
      <c r="M7" s="12"/>
      <c r="N7" s="111"/>
      <c r="O7" s="111"/>
      <c r="P7" s="111"/>
      <c r="Q7" s="111"/>
      <c r="R7" s="111"/>
      <c r="S7" s="111"/>
      <c r="T7" s="111"/>
      <c r="U7" s="111"/>
      <c r="V7" s="111"/>
      <c r="W7" s="111"/>
      <c r="X7" s="111"/>
      <c r="Y7" s="111"/>
    </row>
    <row r="8" spans="1:25" s="12" customFormat="1" ht="12.75">
      <c r="A8" s="517" t="s">
        <v>26</v>
      </c>
      <c r="B8" s="518"/>
      <c r="C8" s="520" t="s">
        <v>11</v>
      </c>
      <c r="D8" s="520"/>
      <c r="E8" s="520"/>
      <c r="F8" s="520"/>
      <c r="G8" s="520"/>
      <c r="H8" s="520"/>
      <c r="I8" s="520"/>
      <c r="J8" s="520"/>
      <c r="K8" s="520"/>
      <c r="L8" s="520"/>
      <c r="M8" s="520"/>
      <c r="N8" s="520"/>
      <c r="O8" s="520"/>
      <c r="P8" s="520"/>
      <c r="Q8" s="520"/>
      <c r="R8" s="520"/>
      <c r="S8" s="520"/>
      <c r="T8" s="520"/>
      <c r="U8" s="520"/>
      <c r="V8" s="520"/>
      <c r="W8" s="520"/>
      <c r="X8" s="520"/>
      <c r="Y8" s="520"/>
    </row>
    <row r="9" spans="1:25" s="12" customFormat="1" ht="123.75" customHeight="1">
      <c r="A9" s="32" t="s">
        <v>9</v>
      </c>
      <c r="B9" s="32" t="s">
        <v>151</v>
      </c>
      <c r="C9" s="83" t="s">
        <v>95</v>
      </c>
      <c r="D9" s="84" t="s">
        <v>75</v>
      </c>
      <c r="E9" s="44" t="s">
        <v>100</v>
      </c>
      <c r="F9" s="112" t="s">
        <v>17</v>
      </c>
      <c r="G9" s="93" t="s">
        <v>105</v>
      </c>
      <c r="H9" s="93" t="s">
        <v>106</v>
      </c>
      <c r="I9" s="93" t="s">
        <v>18</v>
      </c>
      <c r="J9" s="99" t="s">
        <v>109</v>
      </c>
      <c r="K9" s="93" t="s">
        <v>111</v>
      </c>
      <c r="L9" s="93" t="s">
        <v>112</v>
      </c>
      <c r="M9" s="112" t="s">
        <v>143</v>
      </c>
      <c r="N9" s="44" t="s">
        <v>115</v>
      </c>
      <c r="O9" s="93" t="s">
        <v>117</v>
      </c>
      <c r="P9" s="93" t="s">
        <v>118</v>
      </c>
      <c r="Q9" s="93" t="s">
        <v>119</v>
      </c>
      <c r="R9" s="112" t="s">
        <v>140</v>
      </c>
      <c r="S9" s="112" t="s">
        <v>146</v>
      </c>
      <c r="T9" s="112" t="s">
        <v>147</v>
      </c>
      <c r="U9" s="112" t="s">
        <v>148</v>
      </c>
      <c r="V9" s="112" t="s">
        <v>149</v>
      </c>
      <c r="W9" s="112" t="s">
        <v>150</v>
      </c>
      <c r="X9" s="45" t="s">
        <v>54</v>
      </c>
      <c r="Y9" s="46" t="s">
        <v>124</v>
      </c>
    </row>
    <row r="10" spans="1:25" s="14" customFormat="1" ht="12" customHeight="1">
      <c r="A10" s="13"/>
      <c r="B10" s="31" t="s">
        <v>13</v>
      </c>
      <c r="C10" s="9"/>
      <c r="D10" s="10"/>
      <c r="E10" s="10"/>
      <c r="F10" s="10"/>
      <c r="G10" s="98"/>
      <c r="H10" s="98"/>
      <c r="I10" s="98"/>
      <c r="J10" s="98"/>
      <c r="K10" s="98"/>
      <c r="L10" s="98"/>
      <c r="M10" s="89"/>
      <c r="N10" s="98"/>
      <c r="O10" s="89"/>
      <c r="P10" s="89"/>
      <c r="Q10" s="89"/>
      <c r="R10" s="10"/>
      <c r="S10" s="10"/>
      <c r="T10" s="10"/>
      <c r="U10" s="10"/>
      <c r="V10" s="10"/>
      <c r="W10" s="10"/>
      <c r="X10" s="10"/>
      <c r="Y10" s="11"/>
    </row>
    <row r="11" spans="1:25" s="12" customFormat="1" ht="12.75" customHeight="1">
      <c r="A11" s="100" t="s">
        <v>152</v>
      </c>
      <c r="B11" s="101" t="s">
        <v>33</v>
      </c>
      <c r="C11" s="91"/>
      <c r="D11" s="15"/>
      <c r="E11" s="15"/>
      <c r="F11" s="15"/>
      <c r="G11" s="92" t="s">
        <v>141</v>
      </c>
      <c r="H11" s="92" t="s">
        <v>141</v>
      </c>
      <c r="I11" s="92" t="s">
        <v>141</v>
      </c>
      <c r="J11" s="92" t="s">
        <v>141</v>
      </c>
      <c r="K11" s="92" t="s">
        <v>141</v>
      </c>
      <c r="L11" s="94" t="s">
        <v>141</v>
      </c>
      <c r="M11" s="5"/>
      <c r="N11" s="15"/>
      <c r="O11" s="94"/>
      <c r="P11" s="94"/>
      <c r="Q11" s="94"/>
      <c r="R11" s="16"/>
      <c r="S11" s="16"/>
      <c r="T11" s="16"/>
      <c r="U11" s="16"/>
      <c r="V11" s="16"/>
      <c r="W11" s="16"/>
      <c r="X11" s="16"/>
      <c r="Y11" s="16" t="s">
        <v>141</v>
      </c>
    </row>
    <row r="12" spans="1:25" s="12" customFormat="1" ht="22.5">
      <c r="A12" s="100" t="s">
        <v>153</v>
      </c>
      <c r="B12" s="101" t="s">
        <v>32</v>
      </c>
      <c r="C12" s="91"/>
      <c r="D12" s="15"/>
      <c r="E12" s="15" t="s">
        <v>141</v>
      </c>
      <c r="F12" s="15" t="s">
        <v>141</v>
      </c>
      <c r="G12" s="92"/>
      <c r="H12" s="92"/>
      <c r="I12" s="92"/>
      <c r="J12" s="92"/>
      <c r="K12" s="92"/>
      <c r="L12" s="92"/>
      <c r="M12" s="5"/>
      <c r="N12" s="15"/>
      <c r="O12" s="92"/>
      <c r="P12" s="92"/>
      <c r="Q12" s="92"/>
      <c r="R12" s="15"/>
      <c r="S12" s="15"/>
      <c r="T12" s="15"/>
      <c r="U12" s="15"/>
      <c r="V12" s="15"/>
      <c r="W12" s="15"/>
      <c r="X12" s="15"/>
      <c r="Y12" s="15"/>
    </row>
    <row r="13" spans="1:25" s="12" customFormat="1" ht="12.75">
      <c r="A13" s="100" t="s">
        <v>154</v>
      </c>
      <c r="B13" s="101" t="s">
        <v>31</v>
      </c>
      <c r="C13" s="91" t="s">
        <v>141</v>
      </c>
      <c r="D13" s="15" t="s">
        <v>141</v>
      </c>
      <c r="E13" s="15" t="s">
        <v>141</v>
      </c>
      <c r="F13" s="15"/>
      <c r="G13" s="92"/>
      <c r="H13" s="92"/>
      <c r="I13" s="92"/>
      <c r="J13" s="92"/>
      <c r="K13" s="92"/>
      <c r="L13" s="92"/>
      <c r="M13" s="6"/>
      <c r="N13" s="15"/>
      <c r="O13" s="92"/>
      <c r="P13" s="92"/>
      <c r="Q13" s="92"/>
      <c r="R13" s="15"/>
      <c r="S13" s="15"/>
      <c r="T13" s="15"/>
      <c r="U13" s="15"/>
      <c r="V13" s="15"/>
      <c r="W13" s="15"/>
      <c r="X13" s="15"/>
      <c r="Y13" s="15"/>
    </row>
    <row r="14" spans="1:25" s="12" customFormat="1" ht="23.25" customHeight="1">
      <c r="A14" s="102" t="s">
        <v>155</v>
      </c>
      <c r="B14" s="103" t="s">
        <v>171</v>
      </c>
      <c r="C14" s="92"/>
      <c r="D14" s="15"/>
      <c r="E14" s="15"/>
      <c r="F14" s="15"/>
      <c r="G14" s="92"/>
      <c r="H14" s="92"/>
      <c r="I14" s="92"/>
      <c r="J14" s="92"/>
      <c r="K14" s="92"/>
      <c r="L14" s="92"/>
      <c r="M14" s="7" t="s">
        <v>141</v>
      </c>
      <c r="N14" s="15"/>
      <c r="O14" s="92"/>
      <c r="P14" s="92"/>
      <c r="Q14" s="92"/>
      <c r="R14" s="15" t="s">
        <v>141</v>
      </c>
      <c r="S14" s="15"/>
      <c r="T14" s="15"/>
      <c r="U14" s="15"/>
      <c r="V14" s="15"/>
      <c r="W14" s="15"/>
      <c r="X14" s="15" t="s">
        <v>141</v>
      </c>
      <c r="Y14" s="15"/>
    </row>
    <row r="15" spans="1:25" s="12" customFormat="1" ht="45" customHeight="1">
      <c r="A15" s="102" t="s">
        <v>156</v>
      </c>
      <c r="B15" s="103" t="s">
        <v>172</v>
      </c>
      <c r="C15" s="92"/>
      <c r="D15" s="15" t="s">
        <v>141</v>
      </c>
      <c r="E15" s="15"/>
      <c r="F15" s="15"/>
      <c r="G15" s="92"/>
      <c r="H15" s="92"/>
      <c r="I15" s="92"/>
      <c r="J15" s="92"/>
      <c r="K15" s="92"/>
      <c r="L15" s="92"/>
      <c r="M15" s="7" t="s">
        <v>141</v>
      </c>
      <c r="N15" s="15"/>
      <c r="O15" s="92"/>
      <c r="P15" s="92"/>
      <c r="Q15" s="92"/>
      <c r="R15" s="15"/>
      <c r="S15" s="15" t="s">
        <v>141</v>
      </c>
      <c r="T15" s="15" t="s">
        <v>141</v>
      </c>
      <c r="U15" s="15" t="s">
        <v>141</v>
      </c>
      <c r="V15" s="15" t="s">
        <v>141</v>
      </c>
      <c r="W15" s="15" t="s">
        <v>141</v>
      </c>
      <c r="X15" s="15" t="s">
        <v>141</v>
      </c>
      <c r="Y15" s="15"/>
    </row>
    <row r="16" spans="1:25" s="12" customFormat="1" ht="22.5">
      <c r="A16" s="102" t="s">
        <v>157</v>
      </c>
      <c r="B16" s="104" t="s">
        <v>173</v>
      </c>
      <c r="C16" s="92"/>
      <c r="D16" s="15" t="s">
        <v>141</v>
      </c>
      <c r="E16" s="15"/>
      <c r="F16" s="15"/>
      <c r="G16" s="92"/>
      <c r="H16" s="92"/>
      <c r="I16" s="92"/>
      <c r="J16" s="92" t="s">
        <v>141</v>
      </c>
      <c r="K16" s="92"/>
      <c r="L16" s="92"/>
      <c r="M16" s="7" t="s">
        <v>141</v>
      </c>
      <c r="N16" s="7" t="s">
        <v>141</v>
      </c>
      <c r="O16" s="92" t="s">
        <v>141</v>
      </c>
      <c r="P16" s="92" t="s">
        <v>141</v>
      </c>
      <c r="Q16" s="92" t="s">
        <v>141</v>
      </c>
      <c r="R16" s="15"/>
      <c r="S16" s="15"/>
      <c r="T16" s="15"/>
      <c r="U16" s="15"/>
      <c r="V16" s="15"/>
      <c r="W16" s="15"/>
      <c r="X16" s="15" t="s">
        <v>141</v>
      </c>
      <c r="Y16" s="15"/>
    </row>
    <row r="17" spans="1:25" s="12" customFormat="1" ht="22.5">
      <c r="A17" s="102" t="s">
        <v>158</v>
      </c>
      <c r="B17" s="104" t="s">
        <v>174</v>
      </c>
      <c r="C17" s="92"/>
      <c r="D17" s="15"/>
      <c r="E17" s="15" t="s">
        <v>141</v>
      </c>
      <c r="F17" s="15" t="s">
        <v>141</v>
      </c>
      <c r="G17" s="92"/>
      <c r="H17" s="92"/>
      <c r="I17" s="92"/>
      <c r="J17" s="92"/>
      <c r="K17" s="92"/>
      <c r="L17" s="92"/>
      <c r="M17" s="7"/>
      <c r="N17" s="15"/>
      <c r="O17" s="92" t="s">
        <v>141</v>
      </c>
      <c r="P17" s="92" t="s">
        <v>141</v>
      </c>
      <c r="Q17" s="92" t="s">
        <v>141</v>
      </c>
      <c r="R17" s="15"/>
      <c r="S17" s="15"/>
      <c r="T17" s="15"/>
      <c r="U17" s="15"/>
      <c r="V17" s="15"/>
      <c r="W17" s="15"/>
      <c r="X17" s="15" t="s">
        <v>141</v>
      </c>
      <c r="Y17" s="15"/>
    </row>
    <row r="18" spans="1:25" s="14" customFormat="1" ht="9.75" customHeight="1">
      <c r="A18" s="105"/>
      <c r="B18" s="106" t="s">
        <v>14</v>
      </c>
      <c r="C18" s="97"/>
      <c r="D18" s="90"/>
      <c r="E18" s="90"/>
      <c r="F18" s="90"/>
      <c r="G18" s="90"/>
      <c r="H18" s="90"/>
      <c r="I18" s="90"/>
      <c r="J18" s="90"/>
      <c r="K18" s="90"/>
      <c r="L18" s="90"/>
      <c r="M18" s="95"/>
      <c r="N18" s="90"/>
      <c r="O18" s="90"/>
      <c r="P18" s="90"/>
      <c r="Q18" s="90"/>
      <c r="R18" s="17"/>
      <c r="S18" s="17"/>
      <c r="T18" s="17"/>
      <c r="U18" s="17"/>
      <c r="V18" s="17"/>
      <c r="W18" s="17"/>
      <c r="X18" s="17"/>
      <c r="Y18" s="17"/>
    </row>
    <row r="19" spans="1:25" s="12" customFormat="1" ht="12.75">
      <c r="A19" s="100" t="s">
        <v>163</v>
      </c>
      <c r="B19" s="107" t="s">
        <v>34</v>
      </c>
      <c r="C19" s="92" t="s">
        <v>141</v>
      </c>
      <c r="D19" s="15"/>
      <c r="E19" s="15"/>
      <c r="F19" s="15"/>
      <c r="G19" s="92" t="s">
        <v>141</v>
      </c>
      <c r="H19" s="92" t="s">
        <v>141</v>
      </c>
      <c r="I19" s="92" t="s">
        <v>141</v>
      </c>
      <c r="J19" s="92" t="s">
        <v>141</v>
      </c>
      <c r="K19" s="92" t="s">
        <v>141</v>
      </c>
      <c r="L19" s="92" t="s">
        <v>141</v>
      </c>
      <c r="M19" s="15"/>
      <c r="N19" s="15"/>
      <c r="O19" s="92"/>
      <c r="P19" s="92"/>
      <c r="Q19" s="92"/>
      <c r="R19" s="15"/>
      <c r="S19" s="15"/>
      <c r="T19" s="15"/>
      <c r="U19" s="15"/>
      <c r="V19" s="15"/>
      <c r="W19" s="15"/>
      <c r="X19" s="15"/>
      <c r="Y19" s="15" t="s">
        <v>141</v>
      </c>
    </row>
    <row r="20" spans="1:25" s="12" customFormat="1" ht="22.5">
      <c r="A20" s="100" t="s">
        <v>164</v>
      </c>
      <c r="B20" s="104" t="s">
        <v>35</v>
      </c>
      <c r="C20" s="92"/>
      <c r="D20" s="15"/>
      <c r="E20" s="15" t="s">
        <v>141</v>
      </c>
      <c r="F20" s="15" t="s">
        <v>141</v>
      </c>
      <c r="G20" s="92"/>
      <c r="H20" s="92"/>
      <c r="I20" s="92"/>
      <c r="J20" s="92"/>
      <c r="K20" s="92"/>
      <c r="L20" s="92"/>
      <c r="M20" s="7"/>
      <c r="N20" s="15"/>
      <c r="O20" s="92"/>
      <c r="P20" s="92"/>
      <c r="Q20" s="92"/>
      <c r="R20" s="15"/>
      <c r="S20" s="15"/>
      <c r="T20" s="15"/>
      <c r="U20" s="15"/>
      <c r="V20" s="15"/>
      <c r="W20" s="15"/>
      <c r="X20" s="15"/>
      <c r="Y20" s="15"/>
    </row>
    <row r="21" spans="1:25" s="12" customFormat="1" ht="22.5">
      <c r="A21" s="100" t="s">
        <v>165</v>
      </c>
      <c r="B21" s="104" t="s">
        <v>136</v>
      </c>
      <c r="C21" s="92"/>
      <c r="D21" s="18" t="s">
        <v>141</v>
      </c>
      <c r="E21" s="18"/>
      <c r="F21" s="18"/>
      <c r="G21" s="92"/>
      <c r="H21" s="92"/>
      <c r="I21" s="92"/>
      <c r="J21" s="92"/>
      <c r="K21" s="92"/>
      <c r="L21" s="92"/>
      <c r="M21" s="6" t="s">
        <v>141</v>
      </c>
      <c r="N21" s="18" t="s">
        <v>141</v>
      </c>
      <c r="O21" s="92"/>
      <c r="P21" s="92"/>
      <c r="Q21" s="92"/>
      <c r="R21" s="18"/>
      <c r="S21" s="18"/>
      <c r="T21" s="18"/>
      <c r="U21" s="18"/>
      <c r="V21" s="18"/>
      <c r="W21" s="18"/>
      <c r="X21" s="18" t="s">
        <v>141</v>
      </c>
      <c r="Y21" s="18"/>
    </row>
    <row r="22" spans="1:25" s="12" customFormat="1" ht="35.25" customHeight="1">
      <c r="A22" s="100" t="s">
        <v>166</v>
      </c>
      <c r="B22" s="108" t="s">
        <v>170</v>
      </c>
      <c r="C22" s="92"/>
      <c r="D22" s="18" t="s">
        <v>141</v>
      </c>
      <c r="E22" s="18"/>
      <c r="F22" s="18"/>
      <c r="G22" s="92"/>
      <c r="H22" s="92"/>
      <c r="I22" s="92"/>
      <c r="J22" s="92"/>
      <c r="K22" s="92"/>
      <c r="L22" s="92"/>
      <c r="M22" s="6"/>
      <c r="N22" s="18"/>
      <c r="O22" s="92"/>
      <c r="P22" s="92"/>
      <c r="Q22" s="92"/>
      <c r="R22" s="18"/>
      <c r="S22" s="18" t="s">
        <v>141</v>
      </c>
      <c r="T22" s="18" t="s">
        <v>141</v>
      </c>
      <c r="U22" s="18" t="s">
        <v>141</v>
      </c>
      <c r="V22" s="18" t="s">
        <v>141</v>
      </c>
      <c r="W22" s="18" t="s">
        <v>141</v>
      </c>
      <c r="X22" s="18" t="s">
        <v>141</v>
      </c>
      <c r="Y22" s="18"/>
    </row>
    <row r="23" spans="1:25" s="12" customFormat="1" ht="45" customHeight="1">
      <c r="A23" s="100" t="s">
        <v>167</v>
      </c>
      <c r="B23" s="104" t="s">
        <v>36</v>
      </c>
      <c r="C23" s="92"/>
      <c r="D23" s="18" t="s">
        <v>141</v>
      </c>
      <c r="E23" s="18" t="s">
        <v>141</v>
      </c>
      <c r="F23" s="18" t="s">
        <v>141</v>
      </c>
      <c r="G23" s="92"/>
      <c r="H23" s="92"/>
      <c r="I23" s="92"/>
      <c r="J23" s="92"/>
      <c r="K23" s="92"/>
      <c r="L23" s="92"/>
      <c r="M23" s="18"/>
      <c r="N23" s="18"/>
      <c r="O23" s="92" t="s">
        <v>141</v>
      </c>
      <c r="P23" s="92" t="s">
        <v>141</v>
      </c>
      <c r="Q23" s="92" t="s">
        <v>141</v>
      </c>
      <c r="R23" s="18"/>
      <c r="S23" s="18"/>
      <c r="T23" s="18"/>
      <c r="U23" s="18"/>
      <c r="V23" s="18"/>
      <c r="W23" s="18"/>
      <c r="X23" s="18" t="s">
        <v>141</v>
      </c>
      <c r="Y23" s="18"/>
    </row>
    <row r="24" spans="1:25" s="12" customFormat="1" ht="16.5" customHeight="1">
      <c r="A24" s="100" t="s">
        <v>168</v>
      </c>
      <c r="B24" s="109" t="s">
        <v>27</v>
      </c>
      <c r="C24" s="92"/>
      <c r="D24" s="18"/>
      <c r="E24" s="18"/>
      <c r="F24" s="18"/>
      <c r="G24" s="92"/>
      <c r="H24" s="92"/>
      <c r="I24" s="92"/>
      <c r="J24" s="92"/>
      <c r="K24" s="92"/>
      <c r="L24" s="92"/>
      <c r="M24" s="18" t="s">
        <v>141</v>
      </c>
      <c r="N24" s="18"/>
      <c r="O24" s="92"/>
      <c r="P24" s="92"/>
      <c r="Q24" s="92"/>
      <c r="R24" s="18"/>
      <c r="S24" s="18"/>
      <c r="T24" s="18" t="s">
        <v>141</v>
      </c>
      <c r="U24" s="18"/>
      <c r="V24" s="18"/>
      <c r="W24" s="18"/>
      <c r="X24" s="18" t="s">
        <v>141</v>
      </c>
      <c r="Y24" s="18"/>
    </row>
    <row r="25" spans="1:25" s="14" customFormat="1" ht="10.5" customHeight="1">
      <c r="A25" s="110"/>
      <c r="B25" s="106" t="s">
        <v>15</v>
      </c>
      <c r="C25" s="90"/>
      <c r="D25" s="90"/>
      <c r="E25" s="90"/>
      <c r="F25" s="90"/>
      <c r="G25" s="90"/>
      <c r="H25" s="90"/>
      <c r="I25" s="90"/>
      <c r="J25" s="90"/>
      <c r="K25" s="90"/>
      <c r="L25" s="90"/>
      <c r="M25" s="96"/>
      <c r="N25" s="90"/>
      <c r="O25" s="90"/>
      <c r="P25" s="90"/>
      <c r="Q25" s="90"/>
      <c r="R25" s="17"/>
      <c r="S25" s="17"/>
      <c r="T25" s="17"/>
      <c r="U25" s="17"/>
      <c r="V25" s="17"/>
      <c r="W25" s="17"/>
      <c r="X25" s="17"/>
      <c r="Y25" s="17"/>
    </row>
    <row r="26" spans="1:25" s="12" customFormat="1" ht="22.5" customHeight="1">
      <c r="A26" s="100" t="s">
        <v>159</v>
      </c>
      <c r="B26" s="104" t="s">
        <v>37</v>
      </c>
      <c r="C26" s="92" t="s">
        <v>141</v>
      </c>
      <c r="D26" s="15"/>
      <c r="E26" s="15" t="s">
        <v>141</v>
      </c>
      <c r="F26" s="15"/>
      <c r="G26" s="92" t="s">
        <v>141</v>
      </c>
      <c r="H26" s="92" t="s">
        <v>141</v>
      </c>
      <c r="I26" s="92" t="s">
        <v>141</v>
      </c>
      <c r="J26" s="92" t="s">
        <v>141</v>
      </c>
      <c r="K26" s="92" t="s">
        <v>141</v>
      </c>
      <c r="L26" s="92" t="s">
        <v>141</v>
      </c>
      <c r="M26" s="7"/>
      <c r="N26" s="15"/>
      <c r="O26" s="92"/>
      <c r="P26" s="92"/>
      <c r="Q26" s="92"/>
      <c r="R26" s="15"/>
      <c r="S26" s="15"/>
      <c r="T26" s="15"/>
      <c r="U26" s="15"/>
      <c r="V26" s="15"/>
      <c r="W26" s="15"/>
      <c r="X26" s="15"/>
      <c r="Y26" s="15" t="s">
        <v>141</v>
      </c>
    </row>
    <row r="27" spans="1:25" s="12" customFormat="1" ht="37.5" customHeight="1">
      <c r="A27" s="100" t="s">
        <v>160</v>
      </c>
      <c r="B27" s="104" t="s">
        <v>169</v>
      </c>
      <c r="C27" s="92"/>
      <c r="D27" s="18" t="s">
        <v>141</v>
      </c>
      <c r="E27" s="18"/>
      <c r="F27" s="18"/>
      <c r="G27" s="92"/>
      <c r="H27" s="92"/>
      <c r="I27" s="92"/>
      <c r="J27" s="92"/>
      <c r="K27" s="92"/>
      <c r="L27" s="92"/>
      <c r="M27" s="8" t="s">
        <v>141</v>
      </c>
      <c r="N27" s="18"/>
      <c r="O27" s="92"/>
      <c r="P27" s="92"/>
      <c r="Q27" s="92"/>
      <c r="R27" s="18" t="s">
        <v>141</v>
      </c>
      <c r="S27" s="18"/>
      <c r="T27" s="18"/>
      <c r="U27" s="18"/>
      <c r="V27" s="18"/>
      <c r="W27" s="18"/>
      <c r="X27" s="18" t="s">
        <v>141</v>
      </c>
      <c r="Y27" s="18"/>
    </row>
    <row r="28" spans="1:25" s="12" customFormat="1" ht="22.5">
      <c r="A28" s="100" t="s">
        <v>161</v>
      </c>
      <c r="B28" s="104" t="s">
        <v>28</v>
      </c>
      <c r="C28" s="92"/>
      <c r="D28" s="18"/>
      <c r="E28" s="18"/>
      <c r="F28" s="18" t="s">
        <v>141</v>
      </c>
      <c r="G28" s="92"/>
      <c r="H28" s="92"/>
      <c r="I28" s="92"/>
      <c r="J28" s="92"/>
      <c r="K28" s="92"/>
      <c r="L28" s="92"/>
      <c r="M28" s="19"/>
      <c r="N28" s="18"/>
      <c r="O28" s="92" t="s">
        <v>141</v>
      </c>
      <c r="P28" s="92" t="s">
        <v>141</v>
      </c>
      <c r="Q28" s="92" t="s">
        <v>141</v>
      </c>
      <c r="R28" s="18"/>
      <c r="S28" s="18"/>
      <c r="T28" s="18"/>
      <c r="U28" s="18"/>
      <c r="V28" s="18"/>
      <c r="W28" s="18"/>
      <c r="X28" s="18" t="s">
        <v>141</v>
      </c>
      <c r="Y28" s="18"/>
    </row>
    <row r="29" spans="1:25" s="12" customFormat="1" ht="22.5">
      <c r="A29" s="102" t="s">
        <v>162</v>
      </c>
      <c r="B29" s="104" t="s">
        <v>175</v>
      </c>
      <c r="C29" s="92"/>
      <c r="D29" s="18"/>
      <c r="E29" s="18"/>
      <c r="F29" s="18"/>
      <c r="G29" s="92" t="s">
        <v>141</v>
      </c>
      <c r="H29" s="92" t="s">
        <v>141</v>
      </c>
      <c r="I29" s="92"/>
      <c r="J29" s="92"/>
      <c r="K29" s="92"/>
      <c r="L29" s="92"/>
      <c r="M29" s="18"/>
      <c r="N29" s="18"/>
      <c r="O29" s="92"/>
      <c r="P29" s="92"/>
      <c r="Q29" s="92"/>
      <c r="R29" s="18"/>
      <c r="S29" s="18"/>
      <c r="T29" s="18"/>
      <c r="U29" s="18"/>
      <c r="V29" s="18"/>
      <c r="W29" s="18"/>
      <c r="X29" s="18"/>
      <c r="Y29" s="18" t="s">
        <v>141</v>
      </c>
    </row>
    <row r="30" spans="1:25">
      <c r="M30" s="4"/>
    </row>
    <row r="31" spans="1:25">
      <c r="M31" s="4"/>
    </row>
  </sheetData>
  <mergeCells count="9">
    <mergeCell ref="B7:F7"/>
    <mergeCell ref="N6:Y6"/>
    <mergeCell ref="A1:K1"/>
    <mergeCell ref="A8:B8"/>
    <mergeCell ref="B4:H4"/>
    <mergeCell ref="C8:Y8"/>
    <mergeCell ref="B6:H6"/>
    <mergeCell ref="B5:H5"/>
    <mergeCell ref="O2:Y2"/>
  </mergeCells>
  <phoneticPr fontId="15" type="noConversion"/>
  <pageMargins left="0.23622047244094491" right="0.23622047244094491" top="0.74803149606299213" bottom="0.74803149606299213" header="0.31496062992125984" footer="0.31496062992125984"/>
  <pageSetup paperSize="9" scale="61" orientation="landscape" r:id="rId1"/>
  <headerFooter alignWithMargins="0"/>
</worksheet>
</file>

<file path=xl/worksheets/sheet5.xml><?xml version="1.0" encoding="utf-8"?>
<worksheet xmlns="http://schemas.openxmlformats.org/spreadsheetml/2006/main" xmlns:r="http://schemas.openxmlformats.org/officeDocument/2006/relationships">
  <dimension ref="A1:I70"/>
  <sheetViews>
    <sheetView tabSelected="1" view="pageBreakPreview" topLeftCell="C1" zoomScaleNormal="100" zoomScaleSheetLayoutView="100" workbookViewId="0">
      <selection activeCell="F2" sqref="F2"/>
    </sheetView>
  </sheetViews>
  <sheetFormatPr defaultRowHeight="15"/>
  <cols>
    <col min="9" max="9" width="81.7109375" customWidth="1"/>
  </cols>
  <sheetData>
    <row r="1" spans="1:9">
      <c r="D1" s="533" t="s">
        <v>252</v>
      </c>
      <c r="E1" s="28"/>
    </row>
    <row r="2" spans="1:9">
      <c r="F2" s="533" t="s">
        <v>251</v>
      </c>
    </row>
    <row r="4" spans="1:9">
      <c r="A4" s="522" t="s">
        <v>220</v>
      </c>
      <c r="B4" s="523"/>
      <c r="C4" s="523"/>
      <c r="D4" s="523"/>
      <c r="E4" s="523"/>
      <c r="F4" s="523"/>
      <c r="G4" s="523"/>
      <c r="H4" s="523"/>
      <c r="I4" s="523"/>
    </row>
    <row r="5" spans="1:9">
      <c r="A5" s="523"/>
      <c r="B5" s="523"/>
      <c r="C5" s="523"/>
      <c r="D5" s="523"/>
      <c r="E5" s="523"/>
      <c r="F5" s="523"/>
      <c r="G5" s="523"/>
      <c r="H5" s="523"/>
      <c r="I5" s="523"/>
    </row>
    <row r="6" spans="1:9">
      <c r="A6" s="523"/>
      <c r="B6" s="523"/>
      <c r="C6" s="523"/>
      <c r="D6" s="523"/>
      <c r="E6" s="523"/>
      <c r="F6" s="523"/>
      <c r="G6" s="523"/>
      <c r="H6" s="523"/>
      <c r="I6" s="523"/>
    </row>
    <row r="7" spans="1:9">
      <c r="A7" s="523"/>
      <c r="B7" s="523"/>
      <c r="C7" s="523"/>
      <c r="D7" s="523"/>
      <c r="E7" s="523"/>
      <c r="F7" s="523"/>
      <c r="G7" s="523"/>
      <c r="H7" s="523"/>
      <c r="I7" s="523"/>
    </row>
    <row r="8" spans="1:9">
      <c r="A8" s="523"/>
      <c r="B8" s="523"/>
      <c r="C8" s="523"/>
      <c r="D8" s="523"/>
      <c r="E8" s="523"/>
      <c r="F8" s="523"/>
      <c r="G8" s="523"/>
      <c r="H8" s="523"/>
      <c r="I8" s="523"/>
    </row>
    <row r="9" spans="1:9">
      <c r="A9" s="523"/>
      <c r="B9" s="523"/>
      <c r="C9" s="523"/>
      <c r="D9" s="523"/>
      <c r="E9" s="523"/>
      <c r="F9" s="523"/>
      <c r="G9" s="523"/>
      <c r="H9" s="523"/>
      <c r="I9" s="523"/>
    </row>
    <row r="10" spans="1:9">
      <c r="A10" s="523"/>
      <c r="B10" s="523"/>
      <c r="C10" s="523"/>
      <c r="D10" s="523"/>
      <c r="E10" s="523"/>
      <c r="F10" s="523"/>
      <c r="G10" s="523"/>
      <c r="H10" s="523"/>
      <c r="I10" s="523"/>
    </row>
    <row r="11" spans="1:9">
      <c r="A11" s="523"/>
      <c r="B11" s="523"/>
      <c r="C11" s="523"/>
      <c r="D11" s="523"/>
      <c r="E11" s="523"/>
      <c r="F11" s="523"/>
      <c r="G11" s="523"/>
      <c r="H11" s="523"/>
      <c r="I11" s="523"/>
    </row>
    <row r="12" spans="1:9">
      <c r="A12" s="523"/>
      <c r="B12" s="523"/>
      <c r="C12" s="523"/>
      <c r="D12" s="523"/>
      <c r="E12" s="523"/>
      <c r="F12" s="523"/>
      <c r="G12" s="523"/>
      <c r="H12" s="523"/>
      <c r="I12" s="523"/>
    </row>
    <row r="13" spans="1:9">
      <c r="A13" s="523"/>
      <c r="B13" s="523"/>
      <c r="C13" s="523"/>
      <c r="D13" s="523"/>
      <c r="E13" s="523"/>
      <c r="F13" s="523"/>
      <c r="G13" s="523"/>
      <c r="H13" s="523"/>
      <c r="I13" s="523"/>
    </row>
    <row r="14" spans="1:9">
      <c r="A14" s="523"/>
      <c r="B14" s="523"/>
      <c r="C14" s="523"/>
      <c r="D14" s="523"/>
      <c r="E14" s="523"/>
      <c r="F14" s="523"/>
      <c r="G14" s="523"/>
      <c r="H14" s="523"/>
      <c r="I14" s="523"/>
    </row>
    <row r="15" spans="1:9">
      <c r="A15" s="523"/>
      <c r="B15" s="523"/>
      <c r="C15" s="523"/>
      <c r="D15" s="523"/>
      <c r="E15" s="523"/>
      <c r="F15" s="523"/>
      <c r="G15" s="523"/>
      <c r="H15" s="523"/>
      <c r="I15" s="523"/>
    </row>
    <row r="16" spans="1:9">
      <c r="A16" s="523"/>
      <c r="B16" s="523"/>
      <c r="C16" s="523"/>
      <c r="D16" s="523"/>
      <c r="E16" s="523"/>
      <c r="F16" s="523"/>
      <c r="G16" s="523"/>
      <c r="H16" s="523"/>
      <c r="I16" s="523"/>
    </row>
    <row r="17" spans="1:9">
      <c r="A17" s="523"/>
      <c r="B17" s="523"/>
      <c r="C17" s="523"/>
      <c r="D17" s="523"/>
      <c r="E17" s="523"/>
      <c r="F17" s="523"/>
      <c r="G17" s="523"/>
      <c r="H17" s="523"/>
      <c r="I17" s="523"/>
    </row>
    <row r="18" spans="1:9">
      <c r="A18" s="523"/>
      <c r="B18" s="523"/>
      <c r="C18" s="523"/>
      <c r="D18" s="523"/>
      <c r="E18" s="523"/>
      <c r="F18" s="523"/>
      <c r="G18" s="523"/>
      <c r="H18" s="523"/>
      <c r="I18" s="523"/>
    </row>
    <row r="19" spans="1:9">
      <c r="A19" s="523"/>
      <c r="B19" s="523"/>
      <c r="C19" s="523"/>
      <c r="D19" s="523"/>
      <c r="E19" s="523"/>
      <c r="F19" s="523"/>
      <c r="G19" s="523"/>
      <c r="H19" s="523"/>
      <c r="I19" s="523"/>
    </row>
    <row r="20" spans="1:9">
      <c r="A20" s="523"/>
      <c r="B20" s="523"/>
      <c r="C20" s="523"/>
      <c r="D20" s="523"/>
      <c r="E20" s="523"/>
      <c r="F20" s="523"/>
      <c r="G20" s="523"/>
      <c r="H20" s="523"/>
      <c r="I20" s="523"/>
    </row>
    <row r="21" spans="1:9">
      <c r="A21" s="523"/>
      <c r="B21" s="523"/>
      <c r="C21" s="523"/>
      <c r="D21" s="523"/>
      <c r="E21" s="523"/>
      <c r="F21" s="523"/>
      <c r="G21" s="523"/>
      <c r="H21" s="523"/>
      <c r="I21" s="523"/>
    </row>
    <row r="22" spans="1:9">
      <c r="A22" s="523"/>
      <c r="B22" s="523"/>
      <c r="C22" s="523"/>
      <c r="D22" s="523"/>
      <c r="E22" s="523"/>
      <c r="F22" s="523"/>
      <c r="G22" s="523"/>
      <c r="H22" s="523"/>
      <c r="I22" s="523"/>
    </row>
    <row r="23" spans="1:9">
      <c r="A23" s="523"/>
      <c r="B23" s="523"/>
      <c r="C23" s="523"/>
      <c r="D23" s="523"/>
      <c r="E23" s="523"/>
      <c r="F23" s="523"/>
      <c r="G23" s="523"/>
      <c r="H23" s="523"/>
      <c r="I23" s="523"/>
    </row>
    <row r="24" spans="1:9">
      <c r="A24" s="523"/>
      <c r="B24" s="523"/>
      <c r="C24" s="523"/>
      <c r="D24" s="523"/>
      <c r="E24" s="523"/>
      <c r="F24" s="523"/>
      <c r="G24" s="523"/>
      <c r="H24" s="523"/>
      <c r="I24" s="523"/>
    </row>
    <row r="25" spans="1:9">
      <c r="A25" s="523"/>
      <c r="B25" s="523"/>
      <c r="C25" s="523"/>
      <c r="D25" s="523"/>
      <c r="E25" s="523"/>
      <c r="F25" s="523"/>
      <c r="G25" s="523"/>
      <c r="H25" s="523"/>
      <c r="I25" s="523"/>
    </row>
    <row r="26" spans="1:9">
      <c r="A26" s="523"/>
      <c r="B26" s="523"/>
      <c r="C26" s="523"/>
      <c r="D26" s="523"/>
      <c r="E26" s="523"/>
      <c r="F26" s="523"/>
      <c r="G26" s="523"/>
      <c r="H26" s="523"/>
      <c r="I26" s="523"/>
    </row>
    <row r="27" spans="1:9">
      <c r="A27" s="523"/>
      <c r="B27" s="523"/>
      <c r="C27" s="523"/>
      <c r="D27" s="523"/>
      <c r="E27" s="523"/>
      <c r="F27" s="523"/>
      <c r="G27" s="523"/>
      <c r="H27" s="523"/>
      <c r="I27" s="523"/>
    </row>
    <row r="28" spans="1:9">
      <c r="A28" s="523"/>
      <c r="B28" s="523"/>
      <c r="C28" s="523"/>
      <c r="D28" s="523"/>
      <c r="E28" s="523"/>
      <c r="F28" s="523"/>
      <c r="G28" s="523"/>
      <c r="H28" s="523"/>
      <c r="I28" s="523"/>
    </row>
    <row r="29" spans="1:9">
      <c r="A29" s="523"/>
      <c r="B29" s="523"/>
      <c r="C29" s="523"/>
      <c r="D29" s="523"/>
      <c r="E29" s="523"/>
      <c r="F29" s="523"/>
      <c r="G29" s="523"/>
      <c r="H29" s="523"/>
      <c r="I29" s="523"/>
    </row>
    <row r="30" spans="1:9">
      <c r="A30" s="523"/>
      <c r="B30" s="523"/>
      <c r="C30" s="523"/>
      <c r="D30" s="523"/>
      <c r="E30" s="523"/>
      <c r="F30" s="523"/>
      <c r="G30" s="523"/>
      <c r="H30" s="523"/>
      <c r="I30" s="523"/>
    </row>
    <row r="31" spans="1:9">
      <c r="A31" s="523"/>
      <c r="B31" s="523"/>
      <c r="C31" s="523"/>
      <c r="D31" s="523"/>
      <c r="E31" s="523"/>
      <c r="F31" s="523"/>
      <c r="G31" s="523"/>
      <c r="H31" s="523"/>
      <c r="I31" s="523"/>
    </row>
    <row r="32" spans="1:9">
      <c r="A32" s="523"/>
      <c r="B32" s="523"/>
      <c r="C32" s="523"/>
      <c r="D32" s="523"/>
      <c r="E32" s="523"/>
      <c r="F32" s="523"/>
      <c r="G32" s="523"/>
      <c r="H32" s="523"/>
      <c r="I32" s="523"/>
    </row>
    <row r="33" spans="1:9">
      <c r="A33" s="523"/>
      <c r="B33" s="523"/>
      <c r="C33" s="523"/>
      <c r="D33" s="523"/>
      <c r="E33" s="523"/>
      <c r="F33" s="523"/>
      <c r="G33" s="523"/>
      <c r="H33" s="523"/>
      <c r="I33" s="523"/>
    </row>
    <row r="34" spans="1:9">
      <c r="A34" s="523"/>
      <c r="B34" s="523"/>
      <c r="C34" s="523"/>
      <c r="D34" s="523"/>
      <c r="E34" s="523"/>
      <c r="F34" s="523"/>
      <c r="G34" s="523"/>
      <c r="H34" s="523"/>
      <c r="I34" s="523"/>
    </row>
    <row r="35" spans="1:9">
      <c r="A35" s="523"/>
      <c r="B35" s="523"/>
      <c r="C35" s="523"/>
      <c r="D35" s="523"/>
      <c r="E35" s="523"/>
      <c r="F35" s="523"/>
      <c r="G35" s="523"/>
      <c r="H35" s="523"/>
      <c r="I35" s="523"/>
    </row>
    <row r="36" spans="1:9">
      <c r="A36" s="523"/>
      <c r="B36" s="523"/>
      <c r="C36" s="523"/>
      <c r="D36" s="523"/>
      <c r="E36" s="523"/>
      <c r="F36" s="523"/>
      <c r="G36" s="523"/>
      <c r="H36" s="523"/>
      <c r="I36" s="523"/>
    </row>
    <row r="37" spans="1:9">
      <c r="A37" s="523"/>
      <c r="B37" s="523"/>
      <c r="C37" s="523"/>
      <c r="D37" s="523"/>
      <c r="E37" s="523"/>
      <c r="F37" s="523"/>
      <c r="G37" s="523"/>
      <c r="H37" s="523"/>
      <c r="I37" s="523"/>
    </row>
    <row r="38" spans="1:9">
      <c r="A38" s="523"/>
      <c r="B38" s="523"/>
      <c r="C38" s="523"/>
      <c r="D38" s="523"/>
      <c r="E38" s="523"/>
      <c r="F38" s="523"/>
      <c r="G38" s="523"/>
      <c r="H38" s="523"/>
      <c r="I38" s="523"/>
    </row>
    <row r="39" spans="1:9">
      <c r="A39" s="523"/>
      <c r="B39" s="523"/>
      <c r="C39" s="523"/>
      <c r="D39" s="523"/>
      <c r="E39" s="523"/>
      <c r="F39" s="523"/>
      <c r="G39" s="523"/>
      <c r="H39" s="523"/>
      <c r="I39" s="523"/>
    </row>
    <row r="40" spans="1:9">
      <c r="A40" s="523"/>
      <c r="B40" s="523"/>
      <c r="C40" s="523"/>
      <c r="D40" s="523"/>
      <c r="E40" s="523"/>
      <c r="F40" s="523"/>
      <c r="G40" s="523"/>
      <c r="H40" s="523"/>
      <c r="I40" s="523"/>
    </row>
    <row r="41" spans="1:9">
      <c r="A41" s="523"/>
      <c r="B41" s="523"/>
      <c r="C41" s="523"/>
      <c r="D41" s="523"/>
      <c r="E41" s="523"/>
      <c r="F41" s="523"/>
      <c r="G41" s="523"/>
      <c r="H41" s="523"/>
      <c r="I41" s="523"/>
    </row>
    <row r="42" spans="1:9">
      <c r="A42" s="523"/>
      <c r="B42" s="523"/>
      <c r="C42" s="523"/>
      <c r="D42" s="523"/>
      <c r="E42" s="523"/>
      <c r="F42" s="523"/>
      <c r="G42" s="523"/>
      <c r="H42" s="523"/>
      <c r="I42" s="523"/>
    </row>
    <row r="43" spans="1:9">
      <c r="A43" s="523"/>
      <c r="B43" s="523"/>
      <c r="C43" s="523"/>
      <c r="D43" s="523"/>
      <c r="E43" s="523"/>
      <c r="F43" s="523"/>
      <c r="G43" s="523"/>
      <c r="H43" s="523"/>
      <c r="I43" s="523"/>
    </row>
    <row r="44" spans="1:9">
      <c r="A44" s="523"/>
      <c r="B44" s="523"/>
      <c r="C44" s="523"/>
      <c r="D44" s="523"/>
      <c r="E44" s="523"/>
      <c r="F44" s="523"/>
      <c r="G44" s="523"/>
      <c r="H44" s="523"/>
      <c r="I44" s="523"/>
    </row>
    <row r="45" spans="1:9">
      <c r="A45" s="523"/>
      <c r="B45" s="523"/>
      <c r="C45" s="523"/>
      <c r="D45" s="523"/>
      <c r="E45" s="523"/>
      <c r="F45" s="523"/>
      <c r="G45" s="523"/>
      <c r="H45" s="523"/>
      <c r="I45" s="523"/>
    </row>
    <row r="46" spans="1:9">
      <c r="A46" s="523"/>
      <c r="B46" s="523"/>
      <c r="C46" s="523"/>
      <c r="D46" s="523"/>
      <c r="E46" s="523"/>
      <c r="F46" s="523"/>
      <c r="G46" s="523"/>
      <c r="H46" s="523"/>
      <c r="I46" s="523"/>
    </row>
    <row r="47" spans="1:9">
      <c r="A47" s="523"/>
      <c r="B47" s="523"/>
      <c r="C47" s="523"/>
      <c r="D47" s="523"/>
      <c r="E47" s="523"/>
      <c r="F47" s="523"/>
      <c r="G47" s="523"/>
      <c r="H47" s="523"/>
      <c r="I47" s="523"/>
    </row>
    <row r="48" spans="1:9">
      <c r="A48" s="523"/>
      <c r="B48" s="523"/>
      <c r="C48" s="523"/>
      <c r="D48" s="523"/>
      <c r="E48" s="523"/>
      <c r="F48" s="523"/>
      <c r="G48" s="523"/>
      <c r="H48" s="523"/>
      <c r="I48" s="523"/>
    </row>
    <row r="49" spans="1:9">
      <c r="A49" s="523"/>
      <c r="B49" s="523"/>
      <c r="C49" s="523"/>
      <c r="D49" s="523"/>
      <c r="E49" s="523"/>
      <c r="F49" s="523"/>
      <c r="G49" s="523"/>
      <c r="H49" s="523"/>
      <c r="I49" s="523"/>
    </row>
    <row r="50" spans="1:9">
      <c r="A50" s="523"/>
      <c r="B50" s="523"/>
      <c r="C50" s="523"/>
      <c r="D50" s="523"/>
      <c r="E50" s="523"/>
      <c r="F50" s="523"/>
      <c r="G50" s="523"/>
      <c r="H50" s="523"/>
      <c r="I50" s="523"/>
    </row>
    <row r="51" spans="1:9">
      <c r="A51" s="523"/>
      <c r="B51" s="523"/>
      <c r="C51" s="523"/>
      <c r="D51" s="523"/>
      <c r="E51" s="523"/>
      <c r="F51" s="523"/>
      <c r="G51" s="523"/>
      <c r="H51" s="523"/>
      <c r="I51" s="523"/>
    </row>
    <row r="52" spans="1:9">
      <c r="A52" s="523"/>
      <c r="B52" s="523"/>
      <c r="C52" s="523"/>
      <c r="D52" s="523"/>
      <c r="E52" s="523"/>
      <c r="F52" s="523"/>
      <c r="G52" s="523"/>
      <c r="H52" s="523"/>
      <c r="I52" s="523"/>
    </row>
    <row r="53" spans="1:9">
      <c r="A53" s="523"/>
      <c r="B53" s="523"/>
      <c r="C53" s="523"/>
      <c r="D53" s="523"/>
      <c r="E53" s="523"/>
      <c r="F53" s="523"/>
      <c r="G53" s="523"/>
      <c r="H53" s="523"/>
      <c r="I53" s="523"/>
    </row>
    <row r="54" spans="1:9">
      <c r="A54" s="523"/>
      <c r="B54" s="523"/>
      <c r="C54" s="523"/>
      <c r="D54" s="523"/>
      <c r="E54" s="523"/>
      <c r="F54" s="523"/>
      <c r="G54" s="523"/>
      <c r="H54" s="523"/>
      <c r="I54" s="523"/>
    </row>
    <row r="55" spans="1:9">
      <c r="A55" s="523"/>
      <c r="B55" s="523"/>
      <c r="C55" s="523"/>
      <c r="D55" s="523"/>
      <c r="E55" s="523"/>
      <c r="F55" s="523"/>
      <c r="G55" s="523"/>
      <c r="H55" s="523"/>
      <c r="I55" s="523"/>
    </row>
    <row r="56" spans="1:9">
      <c r="A56" s="523"/>
      <c r="B56" s="523"/>
      <c r="C56" s="523"/>
      <c r="D56" s="523"/>
      <c r="E56" s="523"/>
      <c r="F56" s="523"/>
      <c r="G56" s="523"/>
      <c r="H56" s="523"/>
      <c r="I56" s="523"/>
    </row>
    <row r="57" spans="1:9">
      <c r="A57" s="523"/>
      <c r="B57" s="523"/>
      <c r="C57" s="523"/>
      <c r="D57" s="523"/>
      <c r="E57" s="523"/>
      <c r="F57" s="523"/>
      <c r="G57" s="523"/>
      <c r="H57" s="523"/>
      <c r="I57" s="523"/>
    </row>
    <row r="58" spans="1:9">
      <c r="A58" s="523"/>
      <c r="B58" s="523"/>
      <c r="C58" s="523"/>
      <c r="D58" s="523"/>
      <c r="E58" s="523"/>
      <c r="F58" s="523"/>
      <c r="G58" s="523"/>
      <c r="H58" s="523"/>
      <c r="I58" s="523"/>
    </row>
    <row r="59" spans="1:9">
      <c r="A59" s="523"/>
      <c r="B59" s="523"/>
      <c r="C59" s="523"/>
      <c r="D59" s="523"/>
      <c r="E59" s="523"/>
      <c r="F59" s="523"/>
      <c r="G59" s="523"/>
      <c r="H59" s="523"/>
      <c r="I59" s="523"/>
    </row>
    <row r="60" spans="1:9">
      <c r="A60" s="523"/>
      <c r="B60" s="523"/>
      <c r="C60" s="523"/>
      <c r="D60" s="523"/>
      <c r="E60" s="523"/>
      <c r="F60" s="523"/>
      <c r="G60" s="523"/>
      <c r="H60" s="523"/>
      <c r="I60" s="523"/>
    </row>
    <row r="61" spans="1:9">
      <c r="A61" s="523"/>
      <c r="B61" s="523"/>
      <c r="C61" s="523"/>
      <c r="D61" s="523"/>
      <c r="E61" s="523"/>
      <c r="F61" s="523"/>
      <c r="G61" s="523"/>
      <c r="H61" s="523"/>
      <c r="I61" s="523"/>
    </row>
    <row r="62" spans="1:9">
      <c r="A62" s="523"/>
      <c r="B62" s="523"/>
      <c r="C62" s="523"/>
      <c r="D62" s="523"/>
      <c r="E62" s="523"/>
      <c r="F62" s="523"/>
      <c r="G62" s="523"/>
      <c r="H62" s="523"/>
      <c r="I62" s="523"/>
    </row>
    <row r="63" spans="1:9">
      <c r="A63" s="523"/>
      <c r="B63" s="523"/>
      <c r="C63" s="523"/>
      <c r="D63" s="523"/>
      <c r="E63" s="523"/>
      <c r="F63" s="523"/>
      <c r="G63" s="523"/>
      <c r="H63" s="523"/>
      <c r="I63" s="523"/>
    </row>
    <row r="64" spans="1:9">
      <c r="A64" s="523"/>
      <c r="B64" s="523"/>
      <c r="C64" s="523"/>
      <c r="D64" s="523"/>
      <c r="E64" s="523"/>
      <c r="F64" s="523"/>
      <c r="G64" s="523"/>
      <c r="H64" s="523"/>
      <c r="I64" s="523"/>
    </row>
    <row r="65" spans="1:9">
      <c r="A65" s="523"/>
      <c r="B65" s="523"/>
      <c r="C65" s="523"/>
      <c r="D65" s="523"/>
      <c r="E65" s="523"/>
      <c r="F65" s="523"/>
      <c r="G65" s="523"/>
      <c r="H65" s="523"/>
      <c r="I65" s="523"/>
    </row>
    <row r="66" spans="1:9">
      <c r="A66" s="523"/>
      <c r="B66" s="523"/>
      <c r="C66" s="523"/>
      <c r="D66" s="523"/>
      <c r="E66" s="523"/>
      <c r="F66" s="523"/>
      <c r="G66" s="523"/>
      <c r="H66" s="523"/>
      <c r="I66" s="523"/>
    </row>
    <row r="67" spans="1:9">
      <c r="A67" s="523"/>
      <c r="B67" s="523"/>
      <c r="C67" s="523"/>
      <c r="D67" s="523"/>
      <c r="E67" s="523"/>
      <c r="F67" s="523"/>
      <c r="G67" s="523"/>
      <c r="H67" s="523"/>
      <c r="I67" s="523"/>
    </row>
    <row r="68" spans="1:9">
      <c r="A68" s="523"/>
      <c r="B68" s="523"/>
      <c r="C68" s="523"/>
      <c r="D68" s="523"/>
      <c r="E68" s="523"/>
      <c r="F68" s="523"/>
      <c r="G68" s="523"/>
      <c r="H68" s="523"/>
      <c r="I68" s="523"/>
    </row>
    <row r="69" spans="1:9">
      <c r="A69" s="523"/>
      <c r="B69" s="523"/>
      <c r="C69" s="523"/>
      <c r="D69" s="523"/>
      <c r="E69" s="523"/>
      <c r="F69" s="523"/>
      <c r="G69" s="523"/>
      <c r="H69" s="523"/>
      <c r="I69" s="523"/>
    </row>
    <row r="70" spans="1:9">
      <c r="A70" s="523"/>
      <c r="B70" s="523"/>
      <c r="C70" s="523"/>
      <c r="D70" s="523"/>
      <c r="E70" s="523"/>
      <c r="F70" s="523"/>
      <c r="G70" s="523"/>
      <c r="H70" s="523"/>
      <c r="I70" s="523"/>
    </row>
  </sheetData>
  <mergeCells count="1">
    <mergeCell ref="A4:I70"/>
  </mergeCells>
  <phoneticPr fontId="44"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F11"/>
  <sheetViews>
    <sheetView workbookViewId="0"/>
  </sheetViews>
  <sheetFormatPr defaultRowHeight="15"/>
  <cols>
    <col min="1" max="1" width="2.85546875" customWidth="1"/>
  </cols>
  <sheetData>
    <row r="1" spans="1:6">
      <c r="A1" s="28" t="s">
        <v>60</v>
      </c>
    </row>
    <row r="2" spans="1:6">
      <c r="A2" t="s">
        <v>43</v>
      </c>
      <c r="B2" s="524" t="s">
        <v>61</v>
      </c>
      <c r="C2" s="524"/>
      <c r="D2" s="524"/>
      <c r="E2" s="524"/>
      <c r="F2" s="524"/>
    </row>
    <row r="3" spans="1:6">
      <c r="A3" t="s">
        <v>55</v>
      </c>
      <c r="B3" s="524" t="s">
        <v>62</v>
      </c>
      <c r="C3" s="524"/>
      <c r="D3" s="524"/>
      <c r="E3" s="524"/>
      <c r="F3" s="524"/>
    </row>
    <row r="4" spans="1:6">
      <c r="A4" t="s">
        <v>56</v>
      </c>
      <c r="B4" s="524" t="s">
        <v>59</v>
      </c>
      <c r="C4" s="524"/>
      <c r="D4" s="524"/>
      <c r="E4" s="524"/>
      <c r="F4" s="524"/>
    </row>
    <row r="5" spans="1:6">
      <c r="A5" t="s">
        <v>57</v>
      </c>
      <c r="B5" s="524" t="s">
        <v>63</v>
      </c>
      <c r="C5" s="524"/>
      <c r="D5" s="524"/>
      <c r="E5" s="524"/>
      <c r="F5" s="524"/>
    </row>
    <row r="6" spans="1:6">
      <c r="A6" t="s">
        <v>58</v>
      </c>
      <c r="B6" s="524" t="s">
        <v>64</v>
      </c>
      <c r="C6" s="524"/>
      <c r="D6" s="524"/>
      <c r="E6" s="524"/>
      <c r="F6" s="524"/>
    </row>
    <row r="7" spans="1:6">
      <c r="A7" t="s">
        <v>70</v>
      </c>
      <c r="B7" s="524" t="s">
        <v>65</v>
      </c>
      <c r="C7" s="524"/>
      <c r="D7" s="524"/>
      <c r="E7" s="524"/>
      <c r="F7" s="43"/>
    </row>
    <row r="8" spans="1:6">
      <c r="A8" t="s">
        <v>71</v>
      </c>
      <c r="B8" s="524" t="s">
        <v>66</v>
      </c>
      <c r="C8" s="524"/>
      <c r="D8" s="524"/>
      <c r="E8" s="524"/>
      <c r="F8" s="43"/>
    </row>
    <row r="9" spans="1:6">
      <c r="A9" t="s">
        <v>72</v>
      </c>
      <c r="B9" s="524" t="s">
        <v>69</v>
      </c>
      <c r="C9" s="524"/>
      <c r="D9" s="524"/>
      <c r="E9" s="524"/>
      <c r="F9" s="43"/>
    </row>
    <row r="10" spans="1:6">
      <c r="A10" t="s">
        <v>73</v>
      </c>
      <c r="B10" s="524" t="s">
        <v>67</v>
      </c>
      <c r="C10" s="524"/>
      <c r="D10" s="524"/>
      <c r="E10" s="524"/>
      <c r="F10" s="43"/>
    </row>
    <row r="11" spans="1:6">
      <c r="A11" t="s">
        <v>74</v>
      </c>
      <c r="B11" s="525" t="s">
        <v>68</v>
      </c>
      <c r="C11" s="525"/>
      <c r="D11" s="525"/>
      <c r="E11" s="525"/>
      <c r="F11" s="43"/>
    </row>
  </sheetData>
  <mergeCells count="10">
    <mergeCell ref="B7:E7"/>
    <mergeCell ref="B9:E9"/>
    <mergeCell ref="B8:E8"/>
    <mergeCell ref="B10:E10"/>
    <mergeCell ref="B11:E11"/>
    <mergeCell ref="B2:F2"/>
    <mergeCell ref="B3:F3"/>
    <mergeCell ref="B4:F4"/>
    <mergeCell ref="B5:F5"/>
    <mergeCell ref="B6:F6"/>
  </mergeCells>
  <phoneticPr fontId="4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Zakresy nazwane</vt:lpstr>
      </vt:variant>
      <vt:variant>
        <vt:i4>3</vt:i4>
      </vt:variant>
    </vt:vector>
  </HeadingPairs>
  <TitlesOfParts>
    <vt:vector size="9" baseType="lpstr">
      <vt:lpstr>Program</vt:lpstr>
      <vt:lpstr>Plan</vt:lpstr>
      <vt:lpstr>Prowadzący</vt:lpstr>
      <vt:lpstr>Efekty</vt:lpstr>
      <vt:lpstr>System</vt:lpstr>
      <vt:lpstr>Formy weryfikacji</vt:lpstr>
      <vt:lpstr>Efekty!Obszar_wydruku</vt:lpstr>
      <vt:lpstr>System!Obszar_wydruku</vt:lpstr>
      <vt:lpstr>Efekty!Tytuły_wydruku</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cygan</dc:creator>
  <cp:lastModifiedBy>Konopka Stanislaw</cp:lastModifiedBy>
  <cp:lastPrinted>2017-09-13T05:21:37Z</cp:lastPrinted>
  <dcterms:created xsi:type="dcterms:W3CDTF">2012-01-31T12:10:04Z</dcterms:created>
  <dcterms:modified xsi:type="dcterms:W3CDTF">2018-06-05T09:56:38Z</dcterms:modified>
</cp:coreProperties>
</file>